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70" activeTab="5"/>
  </bookViews>
  <sheets>
    <sheet name="汇总表" sheetId="1" r:id="rId1"/>
    <sheet name="就业稳岗补贴" sheetId="4" r:id="rId2"/>
    <sheet name="交通补贴" sheetId="6" r:id="rId3"/>
    <sheet name="社保补贴" sheetId="7" r:id="rId4"/>
    <sheet name="租房补贴" sheetId="8" r:id="rId5"/>
    <sheet name="免费技工教育" sheetId="2" r:id="rId6"/>
  </sheets>
  <definedNames>
    <definedName name="_xlnm._FilterDatabase" localSheetId="1" hidden="1">就业稳岗补贴!$A$3:$I$55</definedName>
    <definedName name="_xlnm._FilterDatabase" localSheetId="2" hidden="1">交通补贴!$A$3:$G$17</definedName>
    <definedName name="_xlnm._FilterDatabase" localSheetId="3" hidden="1">社保补贴!$A$3:$H$22</definedName>
    <definedName name="_xlnm._FilterDatabase" localSheetId="4" hidden="1">租房补贴!$A$3:$I$6</definedName>
  </definedNames>
  <calcPr calcId="144525"/>
</workbook>
</file>

<file path=xl/sharedStrings.xml><?xml version="1.0" encoding="utf-8"?>
<sst xmlns="http://schemas.openxmlformats.org/spreadsheetml/2006/main" count="408" uniqueCount="180">
  <si>
    <t>2023年度东西部劳务协作政策性补贴发放汇总表</t>
  </si>
  <si>
    <t xml:space="preserve"> 单位：元</t>
  </si>
  <si>
    <t>序号</t>
  </si>
  <si>
    <t>企业名称</t>
  </si>
  <si>
    <t>稳岗补贴</t>
  </si>
  <si>
    <t>交通补贴</t>
  </si>
  <si>
    <t>企业社保补贴</t>
  </si>
  <si>
    <t>租房补贴</t>
  </si>
  <si>
    <t>技工教育补贴</t>
  </si>
  <si>
    <t>合计</t>
  </si>
  <si>
    <t>人次</t>
  </si>
  <si>
    <t>金额</t>
  </si>
  <si>
    <t>浙江阿克希龙舜华铝塑业有限公司</t>
  </si>
  <si>
    <t>浙江世纪华通车业有限公司</t>
  </si>
  <si>
    <t>浙江雅盛塑胶有限公司</t>
  </si>
  <si>
    <t>浙江俏尔婷婷服饰有限公司</t>
  </si>
  <si>
    <t>浙江亿得新材料股份有限公司</t>
  </si>
  <si>
    <t>浙江孚诺林化工新材料有限公司</t>
  </si>
  <si>
    <t>绍兴市上虞区协荣塑胶有限公司</t>
  </si>
  <si>
    <t>浙江三荣塑胶有限公司</t>
  </si>
  <si>
    <t>浙江金昊新材料有限公司</t>
  </si>
  <si>
    <t>浙江恒洋伞业有限公司</t>
  </si>
  <si>
    <t>卧龙电气驱动集团股份有限公司</t>
  </si>
  <si>
    <t>浙江国邦药业有限公司</t>
  </si>
  <si>
    <t>浙江宏达化学制品有限公司</t>
  </si>
  <si>
    <t>浙江东海新材料科技股份有限公司</t>
  </si>
  <si>
    <t>金华市锦程人才服务有限公司上虞分公司</t>
  </si>
  <si>
    <t>绍兴市上虞区卧龙天香南园房地产开发有限公司万豪酒店分公司</t>
  </si>
  <si>
    <t>绍兴市上虞区职业教育中心（上虞区技工学校）</t>
  </si>
  <si>
    <t>绍兴市上虞区职业中等专业学校</t>
  </si>
  <si>
    <t>2023年度上虞区东西部劳务协作政策性补贴明细表（就业稳岗补贴）</t>
  </si>
  <si>
    <t>单位名称</t>
  </si>
  <si>
    <t>姓名</t>
  </si>
  <si>
    <t>身份证号码</t>
  </si>
  <si>
    <t>补贴月数</t>
  </si>
  <si>
    <t>补贴标准
（元/月）</t>
  </si>
  <si>
    <t>补贴金额</t>
  </si>
  <si>
    <t>王泽亮</t>
  </si>
  <si>
    <t>513227********1410</t>
  </si>
  <si>
    <t>牟义平</t>
  </si>
  <si>
    <t>513227********1814</t>
  </si>
  <si>
    <t>杨东才</t>
  </si>
  <si>
    <t>513227********2414</t>
  </si>
  <si>
    <t>罗银全</t>
  </si>
  <si>
    <t>513227********3610</t>
  </si>
  <si>
    <t>陈文学</t>
  </si>
  <si>
    <t>513227********3617</t>
  </si>
  <si>
    <t>何永强</t>
  </si>
  <si>
    <t>513227********2819</t>
  </si>
  <si>
    <t>舒永建</t>
  </si>
  <si>
    <t>513227********1211</t>
  </si>
  <si>
    <t>杨继刚</t>
  </si>
  <si>
    <t>513227********2811</t>
  </si>
  <si>
    <t>江基才</t>
  </si>
  <si>
    <t>513227********0214</t>
  </si>
  <si>
    <t>班种</t>
  </si>
  <si>
    <t>513227********362X</t>
  </si>
  <si>
    <t>杨喜</t>
  </si>
  <si>
    <t>513227********3622</t>
  </si>
  <si>
    <t>金春香</t>
  </si>
  <si>
    <t>513227********3627</t>
  </si>
  <si>
    <t>丁海明</t>
  </si>
  <si>
    <t>513227********3636</t>
  </si>
  <si>
    <t>杨茂贵</t>
  </si>
  <si>
    <t>513227********361X</t>
  </si>
  <si>
    <t>丁春乾</t>
  </si>
  <si>
    <t>513227********3611</t>
  </si>
  <si>
    <t>杨八斤</t>
  </si>
  <si>
    <t>513227********0616</t>
  </si>
  <si>
    <t>曹进洪</t>
  </si>
  <si>
    <t>513227********281X</t>
  </si>
  <si>
    <t>党俊刚</t>
  </si>
  <si>
    <t>吴明全</t>
  </si>
  <si>
    <t>513227********1015</t>
  </si>
  <si>
    <t>王阿金</t>
  </si>
  <si>
    <t>513227********3615</t>
  </si>
  <si>
    <t>杨阿才</t>
  </si>
  <si>
    <t>513227********3614</t>
  </si>
  <si>
    <t>喻禄成</t>
  </si>
  <si>
    <t>513227********1614</t>
  </si>
  <si>
    <t>杨红全</t>
  </si>
  <si>
    <t>曹在友</t>
  </si>
  <si>
    <t>513227********2830</t>
  </si>
  <si>
    <t>马容丽</t>
  </si>
  <si>
    <t>513227********3620</t>
  </si>
  <si>
    <t>杨保全</t>
  </si>
  <si>
    <t>513227********3619</t>
  </si>
  <si>
    <t>胥勋美</t>
  </si>
  <si>
    <t>513227********1227</t>
  </si>
  <si>
    <t>杨文海</t>
  </si>
  <si>
    <t>丁青</t>
  </si>
  <si>
    <t>513227********3612</t>
  </si>
  <si>
    <t>杨国海</t>
  </si>
  <si>
    <t>雷开富</t>
  </si>
  <si>
    <t>513227********1615</t>
  </si>
  <si>
    <t>李录群</t>
  </si>
  <si>
    <t>513227********1647</t>
  </si>
  <si>
    <t>蒋国萍</t>
  </si>
  <si>
    <t>513227********3421</t>
  </si>
  <si>
    <t>张雪猛</t>
  </si>
  <si>
    <t>513227********3414</t>
  </si>
  <si>
    <t>宋永芳</t>
  </si>
  <si>
    <t>513227********1228</t>
  </si>
  <si>
    <t>吴元孝</t>
  </si>
  <si>
    <t>513227********1619</t>
  </si>
  <si>
    <t>肖永凤</t>
  </si>
  <si>
    <t>513227********1828</t>
  </si>
  <si>
    <t>王东</t>
  </si>
  <si>
    <t>刘军</t>
  </si>
  <si>
    <t>513227********0217</t>
  </si>
  <si>
    <t>吴承勇</t>
  </si>
  <si>
    <t>513227********1611</t>
  </si>
  <si>
    <t>魏兴蓉</t>
  </si>
  <si>
    <t>513227********1021</t>
  </si>
  <si>
    <t>佀鹏飞</t>
  </si>
  <si>
    <t>513227********3411</t>
  </si>
  <si>
    <t>丁泽勇</t>
  </si>
  <si>
    <t>513227********3618</t>
  </si>
  <si>
    <t>何明欢</t>
  </si>
  <si>
    <t>513227********1028</t>
  </si>
  <si>
    <t>邓时剑</t>
  </si>
  <si>
    <t>513227********0619</t>
  </si>
  <si>
    <t>舒代梅</t>
  </si>
  <si>
    <t>513227********2020</t>
  </si>
  <si>
    <t>陈仕强</t>
  </si>
  <si>
    <t>511113********031X</t>
  </si>
  <si>
    <t>一次性3000</t>
  </si>
  <si>
    <t>牟义东</t>
  </si>
  <si>
    <t>513227********1812</t>
  </si>
  <si>
    <t>冷祥凤</t>
  </si>
  <si>
    <t>513227********1428</t>
  </si>
  <si>
    <t>2023年度上虞区东西部劳务协作政策性补贴明细表（交通补贴）</t>
  </si>
  <si>
    <t>2023年度上虞区东西部劳务协作政策性补贴明细表（企业社保补贴）</t>
  </si>
  <si>
    <t>补贴
月数</t>
  </si>
  <si>
    <t>合计金额</t>
  </si>
  <si>
    <t>450</t>
  </si>
  <si>
    <t>2023年度上虞区东西部劳务协作政策性补贴明细表（租房补贴）</t>
  </si>
  <si>
    <t xml:space="preserve">                                                                                                     单位：元</t>
  </si>
  <si>
    <t>当年租房月数</t>
  </si>
  <si>
    <t>补贴标准</t>
  </si>
  <si>
    <t>12</t>
  </si>
  <si>
    <t>500</t>
  </si>
  <si>
    <t>2023年度上虞区东西部劳务协作政策性补贴明细表（免费技工教育）</t>
  </si>
  <si>
    <t>培训机构</t>
  </si>
  <si>
    <t>姓 名</t>
  </si>
  <si>
    <t>喻福瑞</t>
  </si>
  <si>
    <t>513227********1822</t>
  </si>
  <si>
    <t>1000</t>
  </si>
  <si>
    <t>杨杰</t>
  </si>
  <si>
    <t>513227********1816</t>
  </si>
  <si>
    <t>杨定强</t>
  </si>
  <si>
    <t>513227********2216</t>
  </si>
  <si>
    <t>杨康美</t>
  </si>
  <si>
    <t>513227********224X</t>
  </si>
  <si>
    <t>王杨</t>
  </si>
  <si>
    <t>511113********0315</t>
  </si>
  <si>
    <t>廖联祥</t>
  </si>
  <si>
    <t>511113********1716</t>
  </si>
  <si>
    <t>李佳辉</t>
  </si>
  <si>
    <t>511113********0318</t>
  </si>
  <si>
    <t>天强</t>
  </si>
  <si>
    <t>511113********035X</t>
  </si>
  <si>
    <t>杨芳</t>
  </si>
  <si>
    <t>511113********0049</t>
  </si>
  <si>
    <t>李忠芬</t>
  </si>
  <si>
    <t>511113********0782</t>
  </si>
  <si>
    <t>李海波</t>
  </si>
  <si>
    <t>511113********0319</t>
  </si>
  <si>
    <t>万兴平</t>
  </si>
  <si>
    <t>511113********1013</t>
  </si>
  <si>
    <t>杨金清</t>
  </si>
  <si>
    <t>513227********181X</t>
  </si>
  <si>
    <t>王飞</t>
  </si>
  <si>
    <t>513227********0413</t>
  </si>
  <si>
    <t>喻福贵</t>
  </si>
  <si>
    <t>513227********1815</t>
  </si>
  <si>
    <t>胡蓉</t>
  </si>
  <si>
    <t>513227********0225</t>
  </si>
  <si>
    <t>任明丹</t>
  </si>
  <si>
    <t>513227********0223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</si>
</sst>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\ ?/?"/>
  </numFmts>
  <fonts count="36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0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color indexed="8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8" fillId="11" borderId="9" applyNumberFormat="0" applyAlignment="0" applyProtection="0">
      <alignment vertical="center"/>
    </xf>
    <xf numFmtId="0" fontId="29" fillId="11" borderId="5" applyNumberFormat="0" applyAlignment="0" applyProtection="0">
      <alignment vertical="center"/>
    </xf>
    <xf numFmtId="0" fontId="30" fillId="12" borderId="10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35" fillId="0" borderId="0">
      <alignment vertical="center"/>
    </xf>
    <xf numFmtId="0" fontId="18" fillId="32" borderId="0" applyNumberFormat="0" applyBorder="0" applyAlignment="0" applyProtection="0">
      <alignment vertical="center"/>
    </xf>
    <xf numFmtId="0" fontId="35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19" applyFont="1" applyFill="1" applyBorder="1" applyAlignment="1">
      <alignment horizontal="center" vertical="center"/>
    </xf>
    <xf numFmtId="49" fontId="1" fillId="0" borderId="1" xfId="19" applyNumberFormat="1" applyFont="1" applyFill="1" applyBorder="1" applyAlignment="1">
      <alignment horizontal="center" vertical="center"/>
    </xf>
    <xf numFmtId="0" fontId="3" fillId="0" borderId="1" xfId="19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0" fontId="0" fillId="0" borderId="0" xfId="0" applyFont="1" applyFill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0" fontId="12" fillId="0" borderId="1" xfId="51" applyFont="1" applyFill="1" applyBorder="1" applyAlignment="1">
      <alignment horizontal="center" vertical="center" wrapText="1"/>
    </xf>
    <xf numFmtId="49" fontId="12" fillId="0" borderId="1" xfId="5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13" fillId="0" borderId="0" xfId="51" applyFont="1" applyFill="1" applyAlignment="1">
      <alignment horizontal="center" vertical="center"/>
    </xf>
    <xf numFmtId="176" fontId="14" fillId="0" borderId="0" xfId="51" applyNumberFormat="1" applyFont="1" applyFill="1" applyAlignment="1">
      <alignment horizontal="right" vertical="center"/>
    </xf>
    <xf numFmtId="0" fontId="3" fillId="0" borderId="1" xfId="51" applyFont="1" applyFill="1" applyBorder="1" applyAlignment="1">
      <alignment horizontal="center" vertical="center"/>
    </xf>
    <xf numFmtId="0" fontId="3" fillId="0" borderId="1" xfId="51" applyFont="1" applyFill="1" applyBorder="1" applyAlignment="1">
      <alignment horizontal="center" vertical="center" wrapText="1"/>
    </xf>
    <xf numFmtId="177" fontId="3" fillId="0" borderId="1" xfId="51" applyNumberFormat="1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/>
    </xf>
    <xf numFmtId="0" fontId="2" fillId="0" borderId="1" xfId="51" applyFont="1" applyFill="1" applyBorder="1" applyAlignment="1">
      <alignment horizontal="center" vertical="center" wrapText="1"/>
    </xf>
    <xf numFmtId="177" fontId="2" fillId="0" borderId="1" xfId="5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176" fontId="13" fillId="0" borderId="0" xfId="51" applyNumberFormat="1" applyFont="1" applyFill="1" applyAlignment="1">
      <alignment horizontal="right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常规 2 10" xfId="49"/>
    <cellStyle name="60% - 强调文字颜色 6" xfId="50" builtinId="52"/>
    <cellStyle name="常规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"/>
  <sheetViews>
    <sheetView workbookViewId="0">
      <selection activeCell="P32" sqref="P32"/>
    </sheetView>
  </sheetViews>
  <sheetFormatPr defaultColWidth="9" defaultRowHeight="13.5"/>
  <cols>
    <col min="1" max="1" width="4.875" style="1" customWidth="1"/>
    <col min="2" max="2" width="51" style="1" customWidth="1"/>
    <col min="3" max="3" width="4.125" style="1" customWidth="1"/>
    <col min="4" max="4" width="7.375" style="1" customWidth="1"/>
    <col min="5" max="5" width="4.125" style="1" customWidth="1"/>
    <col min="6" max="6" width="6.375" style="1" customWidth="1"/>
    <col min="7" max="7" width="5.75" style="1" customWidth="1"/>
    <col min="8" max="8" width="8.5" style="1" customWidth="1"/>
    <col min="9" max="9" width="5.75" style="1" customWidth="1"/>
    <col min="10" max="10" width="8.375" style="1" customWidth="1"/>
    <col min="11" max="11" width="5.75" style="1" customWidth="1"/>
    <col min="12" max="12" width="9.25" style="1" customWidth="1"/>
    <col min="13" max="13" width="4.125" style="1" customWidth="1"/>
    <col min="14" max="14" width="7.375" style="1" customWidth="1"/>
    <col min="15" max="16384" width="9" style="1"/>
  </cols>
  <sheetData>
    <row r="1" ht="20.25" spans="1:14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ht="20.25" spans="1:14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64"/>
      <c r="N2" s="64"/>
    </row>
    <row r="3" spans="1:14">
      <c r="A3" s="57" t="s">
        <v>2</v>
      </c>
      <c r="B3" s="57" t="s">
        <v>3</v>
      </c>
      <c r="C3" s="58" t="s">
        <v>4</v>
      </c>
      <c r="D3" s="58"/>
      <c r="E3" s="58" t="s">
        <v>5</v>
      </c>
      <c r="F3" s="58"/>
      <c r="G3" s="59" t="s">
        <v>6</v>
      </c>
      <c r="H3" s="59"/>
      <c r="I3" s="59" t="s">
        <v>7</v>
      </c>
      <c r="J3" s="59"/>
      <c r="K3" s="59" t="s">
        <v>8</v>
      </c>
      <c r="L3" s="59"/>
      <c r="M3" s="58" t="s">
        <v>9</v>
      </c>
      <c r="N3" s="58"/>
    </row>
    <row r="4" spans="1:14">
      <c r="A4" s="57"/>
      <c r="B4" s="57"/>
      <c r="C4" s="58" t="s">
        <v>10</v>
      </c>
      <c r="D4" s="58" t="s">
        <v>11</v>
      </c>
      <c r="E4" s="58" t="s">
        <v>10</v>
      </c>
      <c r="F4" s="58" t="s">
        <v>11</v>
      </c>
      <c r="G4" s="59" t="s">
        <v>10</v>
      </c>
      <c r="H4" s="59" t="s">
        <v>11</v>
      </c>
      <c r="I4" s="59" t="s">
        <v>10</v>
      </c>
      <c r="J4" s="59" t="s">
        <v>11</v>
      </c>
      <c r="K4" s="59" t="s">
        <v>10</v>
      </c>
      <c r="L4" s="59" t="s">
        <v>11</v>
      </c>
      <c r="M4" s="58" t="s">
        <v>10</v>
      </c>
      <c r="N4" s="58" t="s">
        <v>11</v>
      </c>
    </row>
    <row r="5" spans="1:14">
      <c r="A5" s="60">
        <v>1</v>
      </c>
      <c r="B5" s="17" t="s">
        <v>12</v>
      </c>
      <c r="C5" s="61">
        <v>2</v>
      </c>
      <c r="D5" s="61">
        <v>12000</v>
      </c>
      <c r="E5" s="61"/>
      <c r="F5" s="61"/>
      <c r="G5" s="62"/>
      <c r="H5" s="62"/>
      <c r="I5" s="62"/>
      <c r="J5" s="62"/>
      <c r="K5" s="62"/>
      <c r="L5" s="62"/>
      <c r="M5" s="63">
        <f t="shared" ref="M5:M22" si="0">C5+E5+G5+I5+K5</f>
        <v>2</v>
      </c>
      <c r="N5" s="63">
        <f t="shared" ref="N5:N22" si="1">D5+F5+H5+J5+L5</f>
        <v>12000</v>
      </c>
    </row>
    <row r="6" spans="1:14">
      <c r="A6" s="60">
        <v>2</v>
      </c>
      <c r="B6" s="17" t="s">
        <v>13</v>
      </c>
      <c r="C6" s="61">
        <v>1</v>
      </c>
      <c r="D6" s="61">
        <v>6000</v>
      </c>
      <c r="E6" s="61"/>
      <c r="F6" s="61"/>
      <c r="G6" s="62"/>
      <c r="H6" s="62"/>
      <c r="I6" s="62"/>
      <c r="J6" s="62"/>
      <c r="K6" s="62"/>
      <c r="L6" s="62"/>
      <c r="M6" s="63">
        <f t="shared" si="0"/>
        <v>1</v>
      </c>
      <c r="N6" s="63">
        <f t="shared" si="1"/>
        <v>6000</v>
      </c>
    </row>
    <row r="7" spans="1:14">
      <c r="A7" s="60">
        <v>3</v>
      </c>
      <c r="B7" s="17" t="s">
        <v>14</v>
      </c>
      <c r="C7" s="61">
        <v>3</v>
      </c>
      <c r="D7" s="61">
        <v>18000</v>
      </c>
      <c r="E7" s="61"/>
      <c r="F7" s="61"/>
      <c r="G7" s="62"/>
      <c r="H7" s="62"/>
      <c r="I7" s="62"/>
      <c r="J7" s="62"/>
      <c r="K7" s="62"/>
      <c r="L7" s="62"/>
      <c r="M7" s="63">
        <f t="shared" si="0"/>
        <v>3</v>
      </c>
      <c r="N7" s="63">
        <f t="shared" si="1"/>
        <v>18000</v>
      </c>
    </row>
    <row r="8" spans="1:14">
      <c r="A8" s="60">
        <v>4</v>
      </c>
      <c r="B8" s="17" t="s">
        <v>15</v>
      </c>
      <c r="C8" s="61">
        <v>1</v>
      </c>
      <c r="D8" s="61">
        <v>6000</v>
      </c>
      <c r="E8" s="61"/>
      <c r="F8" s="61"/>
      <c r="G8" s="62"/>
      <c r="H8" s="62"/>
      <c r="I8" s="62"/>
      <c r="J8" s="62"/>
      <c r="K8" s="62"/>
      <c r="L8" s="62"/>
      <c r="M8" s="63">
        <f t="shared" si="0"/>
        <v>1</v>
      </c>
      <c r="N8" s="63">
        <f t="shared" si="1"/>
        <v>6000</v>
      </c>
    </row>
    <row r="9" spans="1:14">
      <c r="A9" s="60">
        <v>5</v>
      </c>
      <c r="B9" s="17" t="s">
        <v>16</v>
      </c>
      <c r="C9" s="61">
        <v>1</v>
      </c>
      <c r="D9" s="61">
        <v>6000</v>
      </c>
      <c r="E9" s="61"/>
      <c r="F9" s="61"/>
      <c r="G9" s="62"/>
      <c r="H9" s="62"/>
      <c r="I9" s="62"/>
      <c r="J9" s="62"/>
      <c r="K9" s="62"/>
      <c r="L9" s="62"/>
      <c r="M9" s="63">
        <f t="shared" si="0"/>
        <v>1</v>
      </c>
      <c r="N9" s="63">
        <f t="shared" si="1"/>
        <v>6000</v>
      </c>
    </row>
    <row r="10" spans="1:14">
      <c r="A10" s="60">
        <v>6</v>
      </c>
      <c r="B10" s="17" t="s">
        <v>17</v>
      </c>
      <c r="C10" s="61">
        <v>1</v>
      </c>
      <c r="D10" s="61">
        <v>12000</v>
      </c>
      <c r="E10" s="61">
        <v>1</v>
      </c>
      <c r="F10" s="61">
        <v>2000</v>
      </c>
      <c r="G10" s="62">
        <v>1</v>
      </c>
      <c r="H10" s="62">
        <v>5400</v>
      </c>
      <c r="I10" s="62">
        <v>1</v>
      </c>
      <c r="J10" s="62">
        <v>6000</v>
      </c>
      <c r="K10" s="62"/>
      <c r="L10" s="62"/>
      <c r="M10" s="63">
        <f t="shared" si="0"/>
        <v>4</v>
      </c>
      <c r="N10" s="63">
        <f t="shared" si="1"/>
        <v>25400</v>
      </c>
    </row>
    <row r="11" spans="1:14">
      <c r="A11" s="60">
        <v>7</v>
      </c>
      <c r="B11" s="17" t="s">
        <v>18</v>
      </c>
      <c r="C11" s="61">
        <v>5</v>
      </c>
      <c r="D11" s="61">
        <v>35000</v>
      </c>
      <c r="E11" s="61">
        <v>2</v>
      </c>
      <c r="F11" s="61">
        <v>4000</v>
      </c>
      <c r="G11" s="62">
        <v>2</v>
      </c>
      <c r="H11" s="62">
        <v>7650</v>
      </c>
      <c r="I11" s="62"/>
      <c r="J11" s="62"/>
      <c r="K11" s="62"/>
      <c r="L11" s="62"/>
      <c r="M11" s="63">
        <f t="shared" si="0"/>
        <v>9</v>
      </c>
      <c r="N11" s="63">
        <f t="shared" si="1"/>
        <v>46650</v>
      </c>
    </row>
    <row r="12" spans="1:14">
      <c r="A12" s="60">
        <v>8</v>
      </c>
      <c r="B12" s="17" t="s">
        <v>19</v>
      </c>
      <c r="C12" s="61">
        <v>13</v>
      </c>
      <c r="D12" s="61">
        <v>94000</v>
      </c>
      <c r="E12" s="61">
        <v>3</v>
      </c>
      <c r="F12" s="61">
        <v>6000</v>
      </c>
      <c r="G12" s="62">
        <v>5</v>
      </c>
      <c r="H12" s="62">
        <v>22050</v>
      </c>
      <c r="I12" s="62"/>
      <c r="J12" s="62"/>
      <c r="K12" s="62"/>
      <c r="L12" s="62"/>
      <c r="M12" s="63">
        <f t="shared" si="0"/>
        <v>21</v>
      </c>
      <c r="N12" s="63">
        <f t="shared" si="1"/>
        <v>122050</v>
      </c>
    </row>
    <row r="13" spans="1:14">
      <c r="A13" s="60">
        <v>9</v>
      </c>
      <c r="B13" s="17" t="s">
        <v>20</v>
      </c>
      <c r="C13" s="61">
        <v>4</v>
      </c>
      <c r="D13" s="61">
        <v>30000</v>
      </c>
      <c r="E13" s="61">
        <v>1</v>
      </c>
      <c r="F13" s="61">
        <v>2000</v>
      </c>
      <c r="G13" s="62">
        <v>1</v>
      </c>
      <c r="H13" s="62">
        <v>5400</v>
      </c>
      <c r="I13" s="62"/>
      <c r="J13" s="62"/>
      <c r="K13" s="62"/>
      <c r="L13" s="62"/>
      <c r="M13" s="63">
        <f t="shared" si="0"/>
        <v>6</v>
      </c>
      <c r="N13" s="63">
        <f t="shared" si="1"/>
        <v>37400</v>
      </c>
    </row>
    <row r="14" spans="1:14">
      <c r="A14" s="60">
        <v>10</v>
      </c>
      <c r="B14" s="17" t="s">
        <v>21</v>
      </c>
      <c r="C14" s="61">
        <v>4</v>
      </c>
      <c r="D14" s="61">
        <v>44000</v>
      </c>
      <c r="E14" s="61">
        <v>2</v>
      </c>
      <c r="F14" s="61">
        <v>4000</v>
      </c>
      <c r="G14" s="62">
        <v>4</v>
      </c>
      <c r="H14" s="62">
        <v>19800</v>
      </c>
      <c r="I14" s="62"/>
      <c r="J14" s="62"/>
      <c r="K14" s="62"/>
      <c r="L14" s="62"/>
      <c r="M14" s="63">
        <f t="shared" si="0"/>
        <v>10</v>
      </c>
      <c r="N14" s="63">
        <f t="shared" si="1"/>
        <v>67800</v>
      </c>
    </row>
    <row r="15" spans="1:14">
      <c r="A15" s="60">
        <v>11</v>
      </c>
      <c r="B15" s="17" t="s">
        <v>22</v>
      </c>
      <c r="C15" s="61">
        <v>10</v>
      </c>
      <c r="D15" s="61">
        <v>66500</v>
      </c>
      <c r="E15" s="61">
        <v>2</v>
      </c>
      <c r="F15" s="61">
        <v>4000</v>
      </c>
      <c r="G15" s="62">
        <v>3</v>
      </c>
      <c r="H15" s="62">
        <v>13950</v>
      </c>
      <c r="I15" s="62"/>
      <c r="J15" s="62"/>
      <c r="K15" s="62"/>
      <c r="L15" s="62"/>
      <c r="M15" s="63">
        <f t="shared" si="0"/>
        <v>15</v>
      </c>
      <c r="N15" s="63">
        <f t="shared" si="1"/>
        <v>84450</v>
      </c>
    </row>
    <row r="16" spans="1:14">
      <c r="A16" s="60">
        <v>12</v>
      </c>
      <c r="B16" s="17" t="s">
        <v>23</v>
      </c>
      <c r="C16" s="61">
        <v>1</v>
      </c>
      <c r="D16" s="61">
        <v>5500</v>
      </c>
      <c r="E16" s="61"/>
      <c r="F16" s="61"/>
      <c r="G16" s="62"/>
      <c r="H16" s="62"/>
      <c r="I16" s="62"/>
      <c r="J16" s="62"/>
      <c r="K16" s="62"/>
      <c r="L16" s="62"/>
      <c r="M16" s="63">
        <f t="shared" si="0"/>
        <v>1</v>
      </c>
      <c r="N16" s="63">
        <f t="shared" si="1"/>
        <v>5500</v>
      </c>
    </row>
    <row r="17" spans="1:14">
      <c r="A17" s="60">
        <v>13</v>
      </c>
      <c r="B17" s="17" t="s">
        <v>24</v>
      </c>
      <c r="C17" s="61">
        <v>1</v>
      </c>
      <c r="D17" s="61">
        <v>6000</v>
      </c>
      <c r="E17" s="61"/>
      <c r="F17" s="61"/>
      <c r="G17" s="62"/>
      <c r="H17" s="62"/>
      <c r="I17" s="62"/>
      <c r="J17" s="62"/>
      <c r="K17" s="62"/>
      <c r="L17" s="62"/>
      <c r="M17" s="63">
        <f t="shared" si="0"/>
        <v>1</v>
      </c>
      <c r="N17" s="63">
        <f t="shared" si="1"/>
        <v>6000</v>
      </c>
    </row>
    <row r="18" spans="1:14">
      <c r="A18" s="60">
        <v>14</v>
      </c>
      <c r="B18" s="17" t="s">
        <v>25</v>
      </c>
      <c r="C18" s="61">
        <v>1</v>
      </c>
      <c r="D18" s="61">
        <v>3000</v>
      </c>
      <c r="E18" s="61">
        <v>1</v>
      </c>
      <c r="F18" s="61">
        <v>2000</v>
      </c>
      <c r="G18" s="62"/>
      <c r="H18" s="62"/>
      <c r="I18" s="62"/>
      <c r="J18" s="62"/>
      <c r="K18" s="62"/>
      <c r="L18" s="62"/>
      <c r="M18" s="63">
        <f t="shared" si="0"/>
        <v>2</v>
      </c>
      <c r="N18" s="63">
        <f t="shared" si="1"/>
        <v>5000</v>
      </c>
    </row>
    <row r="19" spans="1:14">
      <c r="A19" s="60">
        <v>15</v>
      </c>
      <c r="B19" s="17" t="s">
        <v>26</v>
      </c>
      <c r="C19" s="61">
        <v>1</v>
      </c>
      <c r="D19" s="61">
        <v>5500</v>
      </c>
      <c r="E19" s="61"/>
      <c r="F19" s="61"/>
      <c r="G19" s="62"/>
      <c r="H19" s="62"/>
      <c r="I19" s="62"/>
      <c r="J19" s="62"/>
      <c r="K19" s="62"/>
      <c r="L19" s="62"/>
      <c r="M19" s="63">
        <f t="shared" si="0"/>
        <v>1</v>
      </c>
      <c r="N19" s="63">
        <f t="shared" si="1"/>
        <v>5500</v>
      </c>
    </row>
    <row r="20" spans="1:14">
      <c r="A20" s="60">
        <v>16</v>
      </c>
      <c r="B20" s="17" t="s">
        <v>27</v>
      </c>
      <c r="C20" s="61">
        <v>1</v>
      </c>
      <c r="D20" s="61">
        <v>4000</v>
      </c>
      <c r="E20" s="61"/>
      <c r="F20" s="61"/>
      <c r="G20" s="62">
        <v>1</v>
      </c>
      <c r="H20" s="62">
        <v>1800</v>
      </c>
      <c r="I20" s="62"/>
      <c r="J20" s="62"/>
      <c r="K20" s="62"/>
      <c r="L20" s="62"/>
      <c r="M20" s="63">
        <f t="shared" si="0"/>
        <v>2</v>
      </c>
      <c r="N20" s="63">
        <f t="shared" si="1"/>
        <v>5800</v>
      </c>
    </row>
    <row r="21" spans="1:14">
      <c r="A21" s="60">
        <v>17</v>
      </c>
      <c r="B21" s="7" t="s">
        <v>28</v>
      </c>
      <c r="C21" s="61"/>
      <c r="D21" s="61"/>
      <c r="E21" s="61"/>
      <c r="F21" s="61"/>
      <c r="G21" s="62"/>
      <c r="H21" s="62"/>
      <c r="I21" s="62"/>
      <c r="J21" s="62"/>
      <c r="K21" s="62">
        <v>12</v>
      </c>
      <c r="L21" s="62">
        <v>42000</v>
      </c>
      <c r="M21" s="63">
        <f t="shared" si="0"/>
        <v>12</v>
      </c>
      <c r="N21" s="63">
        <f t="shared" si="1"/>
        <v>42000</v>
      </c>
    </row>
    <row r="22" spans="1:14">
      <c r="A22" s="60">
        <v>18</v>
      </c>
      <c r="B22" s="7" t="s">
        <v>29</v>
      </c>
      <c r="C22" s="61"/>
      <c r="D22" s="61"/>
      <c r="E22" s="61"/>
      <c r="F22" s="61"/>
      <c r="G22" s="62"/>
      <c r="H22" s="62"/>
      <c r="I22" s="62"/>
      <c r="J22" s="62"/>
      <c r="K22" s="62">
        <v>5</v>
      </c>
      <c r="L22" s="62">
        <v>30000</v>
      </c>
      <c r="M22" s="63">
        <f t="shared" si="0"/>
        <v>5</v>
      </c>
      <c r="N22" s="63">
        <f t="shared" si="1"/>
        <v>30000</v>
      </c>
    </row>
    <row r="23" spans="1:14">
      <c r="A23" s="57"/>
      <c r="B23" s="57"/>
      <c r="C23" s="58"/>
      <c r="D23" s="58"/>
      <c r="E23" s="58"/>
      <c r="F23" s="58"/>
      <c r="G23" s="59"/>
      <c r="H23" s="59"/>
      <c r="I23" s="59"/>
      <c r="J23" s="59"/>
      <c r="K23" s="59"/>
      <c r="L23" s="59"/>
      <c r="M23" s="58"/>
      <c r="N23" s="58"/>
    </row>
    <row r="24" spans="1:14">
      <c r="A24" s="21" t="s">
        <v>9</v>
      </c>
      <c r="B24" s="21"/>
      <c r="C24" s="63">
        <f>SUM(C5:C23)</f>
        <v>50</v>
      </c>
      <c r="D24" s="63">
        <f t="shared" ref="D24:N24" si="2">SUM(D5:D23)</f>
        <v>353500</v>
      </c>
      <c r="E24" s="63">
        <f t="shared" si="2"/>
        <v>12</v>
      </c>
      <c r="F24" s="63">
        <f t="shared" si="2"/>
        <v>24000</v>
      </c>
      <c r="G24" s="63">
        <f t="shared" si="2"/>
        <v>17</v>
      </c>
      <c r="H24" s="63">
        <f t="shared" si="2"/>
        <v>76050</v>
      </c>
      <c r="I24" s="63">
        <f t="shared" si="2"/>
        <v>1</v>
      </c>
      <c r="J24" s="63">
        <f t="shared" si="2"/>
        <v>6000</v>
      </c>
      <c r="K24" s="63">
        <f t="shared" si="2"/>
        <v>17</v>
      </c>
      <c r="L24" s="63">
        <f t="shared" si="2"/>
        <v>72000</v>
      </c>
      <c r="M24" s="63">
        <f t="shared" si="2"/>
        <v>97</v>
      </c>
      <c r="N24" s="63">
        <f t="shared" si="2"/>
        <v>531550</v>
      </c>
    </row>
  </sheetData>
  <mergeCells count="11">
    <mergeCell ref="A1:N1"/>
    <mergeCell ref="A2:N2"/>
    <mergeCell ref="C3:D3"/>
    <mergeCell ref="E3:F3"/>
    <mergeCell ref="G3:H3"/>
    <mergeCell ref="I3:J3"/>
    <mergeCell ref="K3:L3"/>
    <mergeCell ref="M3:N3"/>
    <mergeCell ref="A24:B24"/>
    <mergeCell ref="A3:A4"/>
    <mergeCell ref="B3:B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5"/>
  <sheetViews>
    <sheetView workbookViewId="0">
      <pane ySplit="3" topLeftCell="A4" activePane="bottomLeft" state="frozen"/>
      <selection/>
      <selection pane="bottomLeft" activeCell="L15" sqref="L15"/>
    </sheetView>
  </sheetViews>
  <sheetFormatPr defaultColWidth="9" defaultRowHeight="13.5" outlineLevelCol="7"/>
  <cols>
    <col min="1" max="1" width="9" style="51"/>
    <col min="2" max="2" width="51" style="51" customWidth="1"/>
    <col min="3" max="3" width="9" style="51"/>
    <col min="4" max="4" width="17.875" style="51" customWidth="1"/>
    <col min="5" max="5" width="9" style="51"/>
    <col min="6" max="6" width="11.125" style="51" customWidth="1"/>
    <col min="7" max="7" width="9" style="51"/>
    <col min="8" max="8" width="9" style="50"/>
    <col min="9" max="16384" width="9" style="51"/>
  </cols>
  <sheetData>
    <row r="1" ht="21" customHeight="1" spans="1:8">
      <c r="A1" s="25" t="s">
        <v>30</v>
      </c>
      <c r="B1" s="25"/>
      <c r="C1" s="25"/>
      <c r="D1" s="25"/>
      <c r="E1" s="25"/>
      <c r="F1" s="25"/>
      <c r="G1" s="25"/>
      <c r="H1" s="25"/>
    </row>
    <row r="2" ht="21" customHeight="1" spans="1:8">
      <c r="A2" s="46" t="s">
        <v>1</v>
      </c>
      <c r="B2" s="46"/>
      <c r="C2" s="46"/>
      <c r="D2" s="46"/>
      <c r="E2" s="46"/>
      <c r="F2" s="46"/>
      <c r="G2" s="46"/>
      <c r="H2" s="46"/>
    </row>
    <row r="3" s="50" customFormat="1" ht="27" customHeight="1" spans="1:8">
      <c r="A3" s="43" t="s">
        <v>2</v>
      </c>
      <c r="B3" s="43" t="s">
        <v>31</v>
      </c>
      <c r="C3" s="43" t="s">
        <v>32</v>
      </c>
      <c r="D3" s="52" t="s">
        <v>33</v>
      </c>
      <c r="E3" s="43" t="s">
        <v>34</v>
      </c>
      <c r="F3" s="43" t="s">
        <v>35</v>
      </c>
      <c r="G3" s="43" t="s">
        <v>36</v>
      </c>
      <c r="H3" s="43" t="s">
        <v>9</v>
      </c>
    </row>
    <row r="4" s="50" customFormat="1" ht="27" customHeight="1" spans="1:8">
      <c r="A4" s="17">
        <v>1</v>
      </c>
      <c r="B4" s="17" t="s">
        <v>12</v>
      </c>
      <c r="C4" s="18" t="s">
        <v>37</v>
      </c>
      <c r="D4" s="19" t="s">
        <v>38</v>
      </c>
      <c r="E4" s="53">
        <v>12</v>
      </c>
      <c r="F4" s="53">
        <v>500</v>
      </c>
      <c r="G4" s="53">
        <f>E4*F4</f>
        <v>6000</v>
      </c>
      <c r="H4" s="40">
        <f>SUM(G4:G5)</f>
        <v>12000</v>
      </c>
    </row>
    <row r="5" s="50" customFormat="1" ht="27" customHeight="1" spans="1:8">
      <c r="A5" s="17">
        <v>2</v>
      </c>
      <c r="B5" s="17" t="s">
        <v>12</v>
      </c>
      <c r="C5" s="18" t="s">
        <v>39</v>
      </c>
      <c r="D5" s="19" t="s">
        <v>40</v>
      </c>
      <c r="E5" s="53">
        <v>12</v>
      </c>
      <c r="F5" s="53">
        <v>500</v>
      </c>
      <c r="G5" s="53">
        <f t="shared" ref="G5:G51" si="0">E5*F5</f>
        <v>6000</v>
      </c>
      <c r="H5" s="42"/>
    </row>
    <row r="6" s="50" customFormat="1" ht="27" customHeight="1" spans="1:8">
      <c r="A6" s="17">
        <v>3</v>
      </c>
      <c r="B6" s="17" t="s">
        <v>13</v>
      </c>
      <c r="C6" s="18" t="s">
        <v>41</v>
      </c>
      <c r="D6" s="19" t="s">
        <v>42</v>
      </c>
      <c r="E6" s="53">
        <v>12</v>
      </c>
      <c r="F6" s="53">
        <v>500</v>
      </c>
      <c r="G6" s="53">
        <f t="shared" si="0"/>
        <v>6000</v>
      </c>
      <c r="H6" s="43">
        <v>6000</v>
      </c>
    </row>
    <row r="7" s="50" customFormat="1" ht="27" customHeight="1" spans="1:8">
      <c r="A7" s="17">
        <v>4</v>
      </c>
      <c r="B7" s="17" t="s">
        <v>14</v>
      </c>
      <c r="C7" s="18" t="s">
        <v>43</v>
      </c>
      <c r="D7" s="19" t="s">
        <v>44</v>
      </c>
      <c r="E7" s="53">
        <v>12</v>
      </c>
      <c r="F7" s="17">
        <v>500</v>
      </c>
      <c r="G7" s="53">
        <f t="shared" si="0"/>
        <v>6000</v>
      </c>
      <c r="H7" s="40">
        <f>SUM(G7:G9)</f>
        <v>18000</v>
      </c>
    </row>
    <row r="8" s="50" customFormat="1" ht="27" customHeight="1" spans="1:8">
      <c r="A8" s="17">
        <v>5</v>
      </c>
      <c r="B8" s="17" t="s">
        <v>14</v>
      </c>
      <c r="C8" s="18" t="s">
        <v>45</v>
      </c>
      <c r="D8" s="19" t="s">
        <v>46</v>
      </c>
      <c r="E8" s="53">
        <v>12</v>
      </c>
      <c r="F8" s="17">
        <v>500</v>
      </c>
      <c r="G8" s="53">
        <f t="shared" si="0"/>
        <v>6000</v>
      </c>
      <c r="H8" s="41"/>
    </row>
    <row r="9" s="50" customFormat="1" ht="27" customHeight="1" spans="1:8">
      <c r="A9" s="17">
        <v>6</v>
      </c>
      <c r="B9" s="17" t="s">
        <v>14</v>
      </c>
      <c r="C9" s="18" t="s">
        <v>47</v>
      </c>
      <c r="D9" s="19" t="s">
        <v>48</v>
      </c>
      <c r="E9" s="53">
        <v>12</v>
      </c>
      <c r="F9" s="17">
        <v>500</v>
      </c>
      <c r="G9" s="53">
        <f t="shared" si="0"/>
        <v>6000</v>
      </c>
      <c r="H9" s="42"/>
    </row>
    <row r="10" s="50" customFormat="1" ht="27" customHeight="1" spans="1:8">
      <c r="A10" s="17">
        <v>7</v>
      </c>
      <c r="B10" s="17" t="s">
        <v>15</v>
      </c>
      <c r="C10" s="17" t="s">
        <v>49</v>
      </c>
      <c r="D10" s="19" t="s">
        <v>50</v>
      </c>
      <c r="E10" s="53">
        <v>12</v>
      </c>
      <c r="F10" s="17">
        <v>500</v>
      </c>
      <c r="G10" s="53">
        <f t="shared" si="0"/>
        <v>6000</v>
      </c>
      <c r="H10" s="9">
        <v>6000</v>
      </c>
    </row>
    <row r="11" s="50" customFormat="1" ht="27" customHeight="1" spans="1:8">
      <c r="A11" s="17">
        <v>8</v>
      </c>
      <c r="B11" s="17" t="s">
        <v>16</v>
      </c>
      <c r="C11" s="18" t="s">
        <v>51</v>
      </c>
      <c r="D11" s="19" t="s">
        <v>52</v>
      </c>
      <c r="E11" s="17">
        <v>12</v>
      </c>
      <c r="F11" s="17">
        <v>500</v>
      </c>
      <c r="G11" s="53">
        <f t="shared" si="0"/>
        <v>6000</v>
      </c>
      <c r="H11" s="9">
        <v>6000</v>
      </c>
    </row>
    <row r="12" s="50" customFormat="1" ht="27" customHeight="1" spans="1:8">
      <c r="A12" s="17">
        <v>9</v>
      </c>
      <c r="B12" s="17" t="s">
        <v>17</v>
      </c>
      <c r="C12" s="18" t="s">
        <v>53</v>
      </c>
      <c r="D12" s="19" t="s">
        <v>54</v>
      </c>
      <c r="E12" s="17">
        <v>12</v>
      </c>
      <c r="F12" s="17">
        <v>1000</v>
      </c>
      <c r="G12" s="53">
        <f t="shared" si="0"/>
        <v>12000</v>
      </c>
      <c r="H12" s="9">
        <v>12000</v>
      </c>
    </row>
    <row r="13" s="50" customFormat="1" ht="27" customHeight="1" spans="1:8">
      <c r="A13" s="17">
        <v>10</v>
      </c>
      <c r="B13" s="17" t="s">
        <v>18</v>
      </c>
      <c r="C13" s="18" t="s">
        <v>55</v>
      </c>
      <c r="D13" s="19" t="s">
        <v>56</v>
      </c>
      <c r="E13" s="17">
        <v>12</v>
      </c>
      <c r="F13" s="17">
        <v>500</v>
      </c>
      <c r="G13" s="53">
        <f t="shared" si="0"/>
        <v>6000</v>
      </c>
      <c r="H13" s="35">
        <f>SUM(G13:G17)</f>
        <v>35000</v>
      </c>
    </row>
    <row r="14" s="50" customFormat="1" ht="27" customHeight="1" spans="1:8">
      <c r="A14" s="17">
        <v>11</v>
      </c>
      <c r="B14" s="17" t="s">
        <v>18</v>
      </c>
      <c r="C14" s="18" t="s">
        <v>57</v>
      </c>
      <c r="D14" s="19" t="s">
        <v>58</v>
      </c>
      <c r="E14" s="17">
        <v>12</v>
      </c>
      <c r="F14" s="17">
        <v>1000</v>
      </c>
      <c r="G14" s="53">
        <f t="shared" si="0"/>
        <v>12000</v>
      </c>
      <c r="H14" s="36"/>
    </row>
    <row r="15" s="50" customFormat="1" ht="27" customHeight="1" spans="1:8">
      <c r="A15" s="17">
        <v>12</v>
      </c>
      <c r="B15" s="17" t="s">
        <v>18</v>
      </c>
      <c r="C15" s="18" t="s">
        <v>59</v>
      </c>
      <c r="D15" s="19" t="s">
        <v>60</v>
      </c>
      <c r="E15" s="17">
        <v>12</v>
      </c>
      <c r="F15" s="17">
        <v>500</v>
      </c>
      <c r="G15" s="53">
        <f t="shared" si="0"/>
        <v>6000</v>
      </c>
      <c r="H15" s="36"/>
    </row>
    <row r="16" s="50" customFormat="1" ht="27" customHeight="1" spans="1:8">
      <c r="A16" s="17">
        <v>13</v>
      </c>
      <c r="B16" s="17" t="s">
        <v>18</v>
      </c>
      <c r="C16" s="18" t="s">
        <v>61</v>
      </c>
      <c r="D16" s="19" t="s">
        <v>62</v>
      </c>
      <c r="E16" s="17">
        <v>12</v>
      </c>
      <c r="F16" s="17">
        <v>500</v>
      </c>
      <c r="G16" s="53">
        <f t="shared" si="0"/>
        <v>6000</v>
      </c>
      <c r="H16" s="36"/>
    </row>
    <row r="17" s="50" customFormat="1" ht="27" customHeight="1" spans="1:8">
      <c r="A17" s="17">
        <v>14</v>
      </c>
      <c r="B17" s="17" t="s">
        <v>18</v>
      </c>
      <c r="C17" s="18" t="s">
        <v>63</v>
      </c>
      <c r="D17" s="19" t="s">
        <v>64</v>
      </c>
      <c r="E17" s="17">
        <v>5</v>
      </c>
      <c r="F17" s="17">
        <v>1000</v>
      </c>
      <c r="G17" s="53">
        <f t="shared" si="0"/>
        <v>5000</v>
      </c>
      <c r="H17" s="37"/>
    </row>
    <row r="18" s="50" customFormat="1" ht="27" customHeight="1" spans="1:8">
      <c r="A18" s="17">
        <v>15</v>
      </c>
      <c r="B18" s="17" t="s">
        <v>19</v>
      </c>
      <c r="C18" s="18" t="s">
        <v>65</v>
      </c>
      <c r="D18" s="19" t="s">
        <v>66</v>
      </c>
      <c r="E18" s="53">
        <v>12</v>
      </c>
      <c r="F18" s="17">
        <v>500</v>
      </c>
      <c r="G18" s="53">
        <f t="shared" si="0"/>
        <v>6000</v>
      </c>
      <c r="H18" s="40">
        <f>SUM(G18:G30)</f>
        <v>94000</v>
      </c>
    </row>
    <row r="19" s="50" customFormat="1" ht="27" customHeight="1" spans="1:8">
      <c r="A19" s="17">
        <v>16</v>
      </c>
      <c r="B19" s="17" t="s">
        <v>19</v>
      </c>
      <c r="C19" s="18" t="s">
        <v>67</v>
      </c>
      <c r="D19" s="19" t="s">
        <v>68</v>
      </c>
      <c r="E19" s="53">
        <v>12</v>
      </c>
      <c r="F19" s="17">
        <v>1000</v>
      </c>
      <c r="G19" s="53">
        <f t="shared" si="0"/>
        <v>12000</v>
      </c>
      <c r="H19" s="41"/>
    </row>
    <row r="20" s="50" customFormat="1" ht="27" customHeight="1" spans="1:8">
      <c r="A20" s="17">
        <v>17</v>
      </c>
      <c r="B20" s="17" t="s">
        <v>19</v>
      </c>
      <c r="C20" s="18" t="s">
        <v>69</v>
      </c>
      <c r="D20" s="19" t="s">
        <v>70</v>
      </c>
      <c r="E20" s="53">
        <v>12</v>
      </c>
      <c r="F20" s="17">
        <v>1000</v>
      </c>
      <c r="G20" s="53">
        <f t="shared" si="0"/>
        <v>12000</v>
      </c>
      <c r="H20" s="41"/>
    </row>
    <row r="21" s="50" customFormat="1" ht="27" customHeight="1" spans="1:8">
      <c r="A21" s="17">
        <v>18</v>
      </c>
      <c r="B21" s="17" t="s">
        <v>19</v>
      </c>
      <c r="C21" s="18" t="s">
        <v>71</v>
      </c>
      <c r="D21" s="19" t="s">
        <v>54</v>
      </c>
      <c r="E21" s="53">
        <v>12</v>
      </c>
      <c r="F21" s="17">
        <v>500</v>
      </c>
      <c r="G21" s="53">
        <f t="shared" si="0"/>
        <v>6000</v>
      </c>
      <c r="H21" s="41"/>
    </row>
    <row r="22" s="50" customFormat="1" ht="27" customHeight="1" spans="1:8">
      <c r="A22" s="17">
        <v>19</v>
      </c>
      <c r="B22" s="17" t="s">
        <v>19</v>
      </c>
      <c r="C22" s="18" t="s">
        <v>72</v>
      </c>
      <c r="D22" s="19" t="s">
        <v>73</v>
      </c>
      <c r="E22" s="53">
        <v>6</v>
      </c>
      <c r="F22" s="17">
        <v>1000</v>
      </c>
      <c r="G22" s="53">
        <f t="shared" si="0"/>
        <v>6000</v>
      </c>
      <c r="H22" s="41"/>
    </row>
    <row r="23" s="50" customFormat="1" ht="27" customHeight="1" spans="1:8">
      <c r="A23" s="17">
        <v>20</v>
      </c>
      <c r="B23" s="17" t="s">
        <v>19</v>
      </c>
      <c r="C23" s="18" t="s">
        <v>74</v>
      </c>
      <c r="D23" s="19" t="s">
        <v>75</v>
      </c>
      <c r="E23" s="53">
        <v>12</v>
      </c>
      <c r="F23" s="17">
        <v>1000</v>
      </c>
      <c r="G23" s="53">
        <f t="shared" si="0"/>
        <v>12000</v>
      </c>
      <c r="H23" s="41"/>
    </row>
    <row r="24" s="50" customFormat="1" ht="27" customHeight="1" spans="1:8">
      <c r="A24" s="17">
        <v>21</v>
      </c>
      <c r="B24" s="17" t="s">
        <v>19</v>
      </c>
      <c r="C24" s="18" t="s">
        <v>76</v>
      </c>
      <c r="D24" s="19" t="s">
        <v>77</v>
      </c>
      <c r="E24" s="53">
        <v>6</v>
      </c>
      <c r="F24" s="17">
        <v>500</v>
      </c>
      <c r="G24" s="53">
        <f t="shared" si="0"/>
        <v>3000</v>
      </c>
      <c r="H24" s="41"/>
    </row>
    <row r="25" s="50" customFormat="1" ht="27" customHeight="1" spans="1:8">
      <c r="A25" s="17">
        <v>22</v>
      </c>
      <c r="B25" s="17" t="s">
        <v>19</v>
      </c>
      <c r="C25" s="18" t="s">
        <v>78</v>
      </c>
      <c r="D25" s="19" t="s">
        <v>79</v>
      </c>
      <c r="E25" s="53">
        <v>12</v>
      </c>
      <c r="F25" s="17">
        <v>500</v>
      </c>
      <c r="G25" s="53">
        <f t="shared" si="0"/>
        <v>6000</v>
      </c>
      <c r="H25" s="41"/>
    </row>
    <row r="26" s="50" customFormat="1" ht="27" customHeight="1" spans="1:8">
      <c r="A26" s="17">
        <v>23</v>
      </c>
      <c r="B26" s="17" t="s">
        <v>19</v>
      </c>
      <c r="C26" s="18" t="s">
        <v>80</v>
      </c>
      <c r="D26" s="19" t="s">
        <v>77</v>
      </c>
      <c r="E26" s="53">
        <v>12</v>
      </c>
      <c r="F26" s="17">
        <v>500</v>
      </c>
      <c r="G26" s="53">
        <f t="shared" si="0"/>
        <v>6000</v>
      </c>
      <c r="H26" s="41"/>
    </row>
    <row r="27" s="50" customFormat="1" ht="27" customHeight="1" spans="1:8">
      <c r="A27" s="17">
        <v>24</v>
      </c>
      <c r="B27" s="17" t="s">
        <v>19</v>
      </c>
      <c r="C27" s="18" t="s">
        <v>81</v>
      </c>
      <c r="D27" s="19" t="s">
        <v>82</v>
      </c>
      <c r="E27" s="53">
        <v>12</v>
      </c>
      <c r="F27" s="17">
        <v>500</v>
      </c>
      <c r="G27" s="53">
        <f t="shared" si="0"/>
        <v>6000</v>
      </c>
      <c r="H27" s="41"/>
    </row>
    <row r="28" s="50" customFormat="1" ht="27" customHeight="1" spans="1:8">
      <c r="A28" s="17">
        <v>25</v>
      </c>
      <c r="B28" s="17" t="s">
        <v>19</v>
      </c>
      <c r="C28" s="18" t="s">
        <v>83</v>
      </c>
      <c r="D28" s="19" t="s">
        <v>84</v>
      </c>
      <c r="E28" s="53">
        <v>12</v>
      </c>
      <c r="F28" s="17">
        <v>500</v>
      </c>
      <c r="G28" s="53">
        <f t="shared" si="0"/>
        <v>6000</v>
      </c>
      <c r="H28" s="41"/>
    </row>
    <row r="29" s="50" customFormat="1" ht="27" customHeight="1" spans="1:8">
      <c r="A29" s="17">
        <v>26</v>
      </c>
      <c r="B29" s="17" t="s">
        <v>19</v>
      </c>
      <c r="C29" s="18" t="s">
        <v>85</v>
      </c>
      <c r="D29" s="19" t="s">
        <v>86</v>
      </c>
      <c r="E29" s="53">
        <v>12</v>
      </c>
      <c r="F29" s="17">
        <v>500</v>
      </c>
      <c r="G29" s="53">
        <f t="shared" si="0"/>
        <v>6000</v>
      </c>
      <c r="H29" s="41"/>
    </row>
    <row r="30" s="50" customFormat="1" ht="27" customHeight="1" spans="1:8">
      <c r="A30" s="17">
        <v>27</v>
      </c>
      <c r="B30" s="17" t="s">
        <v>19</v>
      </c>
      <c r="C30" s="18" t="s">
        <v>63</v>
      </c>
      <c r="D30" s="19" t="s">
        <v>64</v>
      </c>
      <c r="E30" s="53">
        <v>7</v>
      </c>
      <c r="F30" s="17">
        <v>1000</v>
      </c>
      <c r="G30" s="53">
        <f t="shared" si="0"/>
        <v>7000</v>
      </c>
      <c r="H30" s="42"/>
    </row>
    <row r="31" s="50" customFormat="1" ht="27" customHeight="1" spans="1:8">
      <c r="A31" s="17">
        <v>28</v>
      </c>
      <c r="B31" s="17" t="s">
        <v>20</v>
      </c>
      <c r="C31" s="18" t="s">
        <v>87</v>
      </c>
      <c r="D31" s="19" t="s">
        <v>88</v>
      </c>
      <c r="E31" s="17">
        <v>12</v>
      </c>
      <c r="F31" s="17">
        <v>500</v>
      </c>
      <c r="G31" s="53">
        <f t="shared" si="0"/>
        <v>6000</v>
      </c>
      <c r="H31" s="36">
        <f>SUM(G31:G34)</f>
        <v>30000</v>
      </c>
    </row>
    <row r="32" s="50" customFormat="1" ht="27" customHeight="1" spans="1:8">
      <c r="A32" s="17">
        <v>29</v>
      </c>
      <c r="B32" s="17" t="s">
        <v>20</v>
      </c>
      <c r="C32" s="18" t="s">
        <v>89</v>
      </c>
      <c r="D32" s="19" t="s">
        <v>62</v>
      </c>
      <c r="E32" s="17">
        <v>12</v>
      </c>
      <c r="F32" s="17">
        <v>500</v>
      </c>
      <c r="G32" s="53">
        <f t="shared" si="0"/>
        <v>6000</v>
      </c>
      <c r="H32" s="36"/>
    </row>
    <row r="33" s="50" customFormat="1" ht="27" customHeight="1" spans="1:8">
      <c r="A33" s="17">
        <v>30</v>
      </c>
      <c r="B33" s="17" t="s">
        <v>20</v>
      </c>
      <c r="C33" s="17" t="s">
        <v>90</v>
      </c>
      <c r="D33" s="19" t="s">
        <v>91</v>
      </c>
      <c r="E33" s="17">
        <v>12</v>
      </c>
      <c r="F33" s="17">
        <v>1000</v>
      </c>
      <c r="G33" s="53">
        <f t="shared" si="0"/>
        <v>12000</v>
      </c>
      <c r="H33" s="36"/>
    </row>
    <row r="34" s="50" customFormat="1" ht="27" customHeight="1" spans="1:8">
      <c r="A34" s="17">
        <v>31</v>
      </c>
      <c r="B34" s="17" t="s">
        <v>20</v>
      </c>
      <c r="C34" s="18" t="s">
        <v>92</v>
      </c>
      <c r="D34" s="19" t="s">
        <v>66</v>
      </c>
      <c r="E34" s="17">
        <v>12</v>
      </c>
      <c r="F34" s="17">
        <v>500</v>
      </c>
      <c r="G34" s="53">
        <f t="shared" si="0"/>
        <v>6000</v>
      </c>
      <c r="H34" s="37"/>
    </row>
    <row r="35" s="50" customFormat="1" ht="27" customHeight="1" spans="1:8">
      <c r="A35" s="17">
        <v>32</v>
      </c>
      <c r="B35" s="17" t="s">
        <v>21</v>
      </c>
      <c r="C35" s="18" t="s">
        <v>93</v>
      </c>
      <c r="D35" s="19" t="s">
        <v>94</v>
      </c>
      <c r="E35" s="17">
        <v>12</v>
      </c>
      <c r="F35" s="17">
        <v>1000</v>
      </c>
      <c r="G35" s="53">
        <f t="shared" si="0"/>
        <v>12000</v>
      </c>
      <c r="H35" s="36">
        <f>SUM(G35:G38)</f>
        <v>44000</v>
      </c>
    </row>
    <row r="36" s="50" customFormat="1" ht="27" customHeight="1" spans="1:8">
      <c r="A36" s="17">
        <v>33</v>
      </c>
      <c r="B36" s="17" t="s">
        <v>21</v>
      </c>
      <c r="C36" s="18" t="s">
        <v>95</v>
      </c>
      <c r="D36" s="19" t="s">
        <v>96</v>
      </c>
      <c r="E36" s="17">
        <v>12</v>
      </c>
      <c r="F36" s="17">
        <v>1000</v>
      </c>
      <c r="G36" s="53">
        <f t="shared" si="0"/>
        <v>12000</v>
      </c>
      <c r="H36" s="36"/>
    </row>
    <row r="37" s="50" customFormat="1" ht="27" customHeight="1" spans="1:8">
      <c r="A37" s="17">
        <v>34</v>
      </c>
      <c r="B37" s="17" t="s">
        <v>21</v>
      </c>
      <c r="C37" s="17" t="s">
        <v>97</v>
      </c>
      <c r="D37" s="19" t="s">
        <v>98</v>
      </c>
      <c r="E37" s="17">
        <v>10</v>
      </c>
      <c r="F37" s="17">
        <v>1000</v>
      </c>
      <c r="G37" s="53">
        <f t="shared" si="0"/>
        <v>10000</v>
      </c>
      <c r="H37" s="36"/>
    </row>
    <row r="38" s="50" customFormat="1" ht="27" customHeight="1" spans="1:8">
      <c r="A38" s="17">
        <v>35</v>
      </c>
      <c r="B38" s="17" t="s">
        <v>21</v>
      </c>
      <c r="C38" s="18" t="s">
        <v>99</v>
      </c>
      <c r="D38" s="19" t="s">
        <v>100</v>
      </c>
      <c r="E38" s="17">
        <v>10</v>
      </c>
      <c r="F38" s="17">
        <v>1000</v>
      </c>
      <c r="G38" s="53">
        <f t="shared" si="0"/>
        <v>10000</v>
      </c>
      <c r="H38" s="37"/>
    </row>
    <row r="39" s="50" customFormat="1" ht="27" customHeight="1" spans="1:8">
      <c r="A39" s="17">
        <v>36</v>
      </c>
      <c r="B39" s="17" t="s">
        <v>22</v>
      </c>
      <c r="C39" s="18" t="s">
        <v>101</v>
      </c>
      <c r="D39" s="19" t="s">
        <v>102</v>
      </c>
      <c r="E39" s="17">
        <v>7</v>
      </c>
      <c r="F39" s="17">
        <v>1000</v>
      </c>
      <c r="G39" s="53">
        <f t="shared" si="0"/>
        <v>7000</v>
      </c>
      <c r="H39" s="36">
        <f>SUM(G39:G48)</f>
        <v>66500</v>
      </c>
    </row>
    <row r="40" s="50" customFormat="1" ht="27" customHeight="1" spans="1:8">
      <c r="A40" s="17">
        <v>37</v>
      </c>
      <c r="B40" s="17" t="s">
        <v>22</v>
      </c>
      <c r="C40" s="18" t="s">
        <v>103</v>
      </c>
      <c r="D40" s="19" t="s">
        <v>104</v>
      </c>
      <c r="E40" s="17">
        <v>8</v>
      </c>
      <c r="F40" s="17">
        <v>500</v>
      </c>
      <c r="G40" s="53">
        <f t="shared" si="0"/>
        <v>4000</v>
      </c>
      <c r="H40" s="36"/>
    </row>
    <row r="41" s="50" customFormat="1" ht="27" customHeight="1" spans="1:8">
      <c r="A41" s="17">
        <v>38</v>
      </c>
      <c r="B41" s="17" t="s">
        <v>22</v>
      </c>
      <c r="C41" s="18" t="s">
        <v>105</v>
      </c>
      <c r="D41" s="19" t="s">
        <v>106</v>
      </c>
      <c r="E41" s="17">
        <v>8</v>
      </c>
      <c r="F41" s="17">
        <v>500</v>
      </c>
      <c r="G41" s="53">
        <f t="shared" si="0"/>
        <v>4000</v>
      </c>
      <c r="H41" s="36"/>
    </row>
    <row r="42" s="50" customFormat="1" ht="27" customHeight="1" spans="1:8">
      <c r="A42" s="17">
        <v>39</v>
      </c>
      <c r="B42" s="17" t="s">
        <v>22</v>
      </c>
      <c r="C42" s="18" t="s">
        <v>107</v>
      </c>
      <c r="D42" s="19" t="s">
        <v>54</v>
      </c>
      <c r="E42" s="17">
        <v>12</v>
      </c>
      <c r="F42" s="17">
        <v>500</v>
      </c>
      <c r="G42" s="53">
        <f t="shared" si="0"/>
        <v>6000</v>
      </c>
      <c r="H42" s="36"/>
    </row>
    <row r="43" s="50" customFormat="1" ht="27" customHeight="1" spans="1:8">
      <c r="A43" s="17">
        <v>40</v>
      </c>
      <c r="B43" s="17" t="s">
        <v>22</v>
      </c>
      <c r="C43" s="18" t="s">
        <v>108</v>
      </c>
      <c r="D43" s="19" t="s">
        <v>109</v>
      </c>
      <c r="E43" s="17">
        <v>9</v>
      </c>
      <c r="F43" s="17">
        <v>500</v>
      </c>
      <c r="G43" s="53">
        <f t="shared" si="0"/>
        <v>4500</v>
      </c>
      <c r="H43" s="36"/>
    </row>
    <row r="44" s="50" customFormat="1" ht="27" customHeight="1" spans="1:8">
      <c r="A44" s="17">
        <v>41</v>
      </c>
      <c r="B44" s="17" t="s">
        <v>22</v>
      </c>
      <c r="C44" s="18" t="s">
        <v>110</v>
      </c>
      <c r="D44" s="19" t="s">
        <v>111</v>
      </c>
      <c r="E44" s="17">
        <v>12</v>
      </c>
      <c r="F44" s="17">
        <v>1000</v>
      </c>
      <c r="G44" s="53">
        <f t="shared" si="0"/>
        <v>12000</v>
      </c>
      <c r="H44" s="36"/>
    </row>
    <row r="45" s="50" customFormat="1" ht="27" customHeight="1" spans="1:8">
      <c r="A45" s="17">
        <v>42</v>
      </c>
      <c r="B45" s="17" t="s">
        <v>22</v>
      </c>
      <c r="C45" s="18" t="s">
        <v>112</v>
      </c>
      <c r="D45" s="19" t="s">
        <v>113</v>
      </c>
      <c r="E45" s="17">
        <v>12</v>
      </c>
      <c r="F45" s="17">
        <v>500</v>
      </c>
      <c r="G45" s="53">
        <f t="shared" si="0"/>
        <v>6000</v>
      </c>
      <c r="H45" s="36"/>
    </row>
    <row r="46" s="50" customFormat="1" ht="27" customHeight="1" spans="1:8">
      <c r="A46" s="17">
        <v>43</v>
      </c>
      <c r="B46" s="17" t="s">
        <v>22</v>
      </c>
      <c r="C46" s="18" t="s">
        <v>114</v>
      </c>
      <c r="D46" s="19" t="s">
        <v>115</v>
      </c>
      <c r="E46" s="17">
        <v>12</v>
      </c>
      <c r="F46" s="17">
        <v>1000</v>
      </c>
      <c r="G46" s="53">
        <f t="shared" si="0"/>
        <v>12000</v>
      </c>
      <c r="H46" s="36"/>
    </row>
    <row r="47" s="50" customFormat="1" ht="27" customHeight="1" spans="1:8">
      <c r="A47" s="17">
        <v>44</v>
      </c>
      <c r="B47" s="17" t="s">
        <v>22</v>
      </c>
      <c r="C47" s="18" t="s">
        <v>116</v>
      </c>
      <c r="D47" s="19" t="s">
        <v>117</v>
      </c>
      <c r="E47" s="17">
        <v>12</v>
      </c>
      <c r="F47" s="17">
        <v>500</v>
      </c>
      <c r="G47" s="53">
        <f t="shared" si="0"/>
        <v>6000</v>
      </c>
      <c r="H47" s="36"/>
    </row>
    <row r="48" s="50" customFormat="1" ht="27" customHeight="1" spans="1:8">
      <c r="A48" s="17">
        <v>45</v>
      </c>
      <c r="B48" s="17" t="s">
        <v>22</v>
      </c>
      <c r="C48" s="18" t="s">
        <v>118</v>
      </c>
      <c r="D48" s="19" t="s">
        <v>119</v>
      </c>
      <c r="E48" s="17">
        <v>10</v>
      </c>
      <c r="F48" s="17">
        <v>500</v>
      </c>
      <c r="G48" s="53">
        <f t="shared" si="0"/>
        <v>5000</v>
      </c>
      <c r="H48" s="37"/>
    </row>
    <row r="49" s="50" customFormat="1" ht="27" customHeight="1" spans="1:8">
      <c r="A49" s="17">
        <v>46</v>
      </c>
      <c r="B49" s="17" t="s">
        <v>23</v>
      </c>
      <c r="C49" s="18" t="s">
        <v>120</v>
      </c>
      <c r="D49" s="19" t="s">
        <v>121</v>
      </c>
      <c r="E49" s="17">
        <v>11</v>
      </c>
      <c r="F49" s="17">
        <v>500</v>
      </c>
      <c r="G49" s="53">
        <f t="shared" si="0"/>
        <v>5500</v>
      </c>
      <c r="H49" s="37">
        <v>5500</v>
      </c>
    </row>
    <row r="50" s="50" customFormat="1" ht="27" customHeight="1" spans="1:8">
      <c r="A50" s="17">
        <v>47</v>
      </c>
      <c r="B50" s="17" t="s">
        <v>24</v>
      </c>
      <c r="C50" s="18" t="s">
        <v>122</v>
      </c>
      <c r="D50" s="19" t="s">
        <v>123</v>
      </c>
      <c r="E50" s="17">
        <v>12</v>
      </c>
      <c r="F50" s="17">
        <v>500</v>
      </c>
      <c r="G50" s="53">
        <f t="shared" si="0"/>
        <v>6000</v>
      </c>
      <c r="H50" s="37">
        <v>6000</v>
      </c>
    </row>
    <row r="51" s="50" customFormat="1" ht="27" customHeight="1" spans="1:8">
      <c r="A51" s="17">
        <v>48</v>
      </c>
      <c r="B51" s="17" t="s">
        <v>25</v>
      </c>
      <c r="C51" s="18" t="s">
        <v>124</v>
      </c>
      <c r="D51" s="19" t="s">
        <v>125</v>
      </c>
      <c r="E51" s="17">
        <v>10</v>
      </c>
      <c r="F51" s="17" t="s">
        <v>126</v>
      </c>
      <c r="G51" s="53">
        <v>3000</v>
      </c>
      <c r="H51" s="37">
        <v>3000</v>
      </c>
    </row>
    <row r="52" s="50" customFormat="1" ht="27" customHeight="1" spans="1:8">
      <c r="A52" s="17">
        <v>49</v>
      </c>
      <c r="B52" s="17" t="s">
        <v>26</v>
      </c>
      <c r="C52" s="18" t="s">
        <v>127</v>
      </c>
      <c r="D52" s="19" t="s">
        <v>128</v>
      </c>
      <c r="E52" s="17">
        <v>11</v>
      </c>
      <c r="F52" s="17">
        <v>500</v>
      </c>
      <c r="G52" s="53">
        <f>E52*F52</f>
        <v>5500</v>
      </c>
      <c r="H52" s="37">
        <v>5500</v>
      </c>
    </row>
    <row r="53" s="50" customFormat="1" ht="27" customHeight="1" spans="1:8">
      <c r="A53" s="17">
        <v>50</v>
      </c>
      <c r="B53" s="17" t="s">
        <v>27</v>
      </c>
      <c r="C53" s="18" t="s">
        <v>129</v>
      </c>
      <c r="D53" s="19" t="s">
        <v>130</v>
      </c>
      <c r="E53" s="17">
        <v>4</v>
      </c>
      <c r="F53" s="17">
        <v>1000</v>
      </c>
      <c r="G53" s="53">
        <f>E53*F53</f>
        <v>4000</v>
      </c>
      <c r="H53" s="37">
        <v>4000</v>
      </c>
    </row>
    <row r="54" s="50" customFormat="1" ht="27" customHeight="1" spans="1:8">
      <c r="A54" s="17"/>
      <c r="B54" s="17"/>
      <c r="C54" s="18"/>
      <c r="D54" s="19"/>
      <c r="E54" s="17"/>
      <c r="F54" s="17"/>
      <c r="G54" s="17"/>
      <c r="H54" s="37"/>
    </row>
    <row r="55" s="50" customFormat="1" ht="21" customHeight="1" spans="1:8">
      <c r="A55" s="9"/>
      <c r="B55" s="9" t="s">
        <v>9</v>
      </c>
      <c r="C55" s="9"/>
      <c r="D55" s="9"/>
      <c r="E55" s="9"/>
      <c r="F55" s="54"/>
      <c r="G55" s="9">
        <f>SUM(G4:G54)</f>
        <v>353500</v>
      </c>
      <c r="H55" s="9">
        <f>SUM(H4:H54)</f>
        <v>353500</v>
      </c>
    </row>
  </sheetData>
  <autoFilter ref="A3:I55">
    <extLst/>
  </autoFilter>
  <mergeCells count="9">
    <mergeCell ref="A1:H1"/>
    <mergeCell ref="A2:H2"/>
    <mergeCell ref="H4:H5"/>
    <mergeCell ref="H7:H9"/>
    <mergeCell ref="H13:H17"/>
    <mergeCell ref="H18:H30"/>
    <mergeCell ref="H31:H34"/>
    <mergeCell ref="H35:H38"/>
    <mergeCell ref="H39:H48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workbookViewId="0">
      <pane ySplit="3" topLeftCell="A4" activePane="bottomLeft" state="frozen"/>
      <selection/>
      <selection pane="bottomLeft" activeCell="I27" sqref="I27"/>
    </sheetView>
  </sheetViews>
  <sheetFormatPr defaultColWidth="9" defaultRowHeight="13.5" outlineLevelCol="6"/>
  <cols>
    <col min="1" max="1" width="9" style="1"/>
    <col min="2" max="2" width="31.125" style="1" customWidth="1"/>
    <col min="3" max="3" width="9" style="1"/>
    <col min="4" max="4" width="20.375" style="1" customWidth="1"/>
    <col min="5" max="5" width="11.75" style="1" customWidth="1"/>
    <col min="6" max="6" width="9" style="11"/>
    <col min="7" max="7" width="10.875" style="1" customWidth="1"/>
    <col min="8" max="16384" width="9" style="1"/>
  </cols>
  <sheetData>
    <row r="1" ht="21" customHeight="1" spans="1:6">
      <c r="A1" s="25" t="s">
        <v>131</v>
      </c>
      <c r="B1" s="25"/>
      <c r="C1" s="25"/>
      <c r="D1" s="25"/>
      <c r="E1" s="25"/>
      <c r="F1" s="25"/>
    </row>
    <row r="2" ht="21" customHeight="1" spans="1:6">
      <c r="A2" s="46" t="s">
        <v>1</v>
      </c>
      <c r="B2" s="46"/>
      <c r="C2" s="46"/>
      <c r="D2" s="46"/>
      <c r="E2" s="46"/>
      <c r="F2" s="46"/>
    </row>
    <row r="3" s="45" customFormat="1" spans="1:6">
      <c r="A3" s="47" t="s">
        <v>2</v>
      </c>
      <c r="B3" s="47" t="s">
        <v>31</v>
      </c>
      <c r="C3" s="47" t="s">
        <v>32</v>
      </c>
      <c r="D3" s="48" t="s">
        <v>33</v>
      </c>
      <c r="E3" s="47" t="s">
        <v>36</v>
      </c>
      <c r="F3" s="47" t="s">
        <v>9</v>
      </c>
    </row>
    <row r="4" s="45" customFormat="1" ht="22" customHeight="1" spans="1:6">
      <c r="A4" s="17">
        <v>1</v>
      </c>
      <c r="B4" s="17" t="s">
        <v>17</v>
      </c>
      <c r="C4" s="18" t="s">
        <v>53</v>
      </c>
      <c r="D4" s="19" t="s">
        <v>54</v>
      </c>
      <c r="E4" s="17">
        <v>2000</v>
      </c>
      <c r="F4" s="9">
        <v>2000</v>
      </c>
    </row>
    <row r="5" s="45" customFormat="1" ht="22" customHeight="1" spans="1:6">
      <c r="A5" s="17">
        <v>2</v>
      </c>
      <c r="B5" s="17" t="s">
        <v>18</v>
      </c>
      <c r="C5" s="18" t="s">
        <v>57</v>
      </c>
      <c r="D5" s="19" t="s">
        <v>58</v>
      </c>
      <c r="E5" s="17">
        <v>2000</v>
      </c>
      <c r="F5" s="35">
        <f>SUM(E5:E6)</f>
        <v>4000</v>
      </c>
    </row>
    <row r="6" s="45" customFormat="1" ht="22" customHeight="1" spans="1:6">
      <c r="A6" s="17">
        <v>3</v>
      </c>
      <c r="B6" s="17" t="s">
        <v>18</v>
      </c>
      <c r="C6" s="18" t="s">
        <v>63</v>
      </c>
      <c r="D6" s="19" t="s">
        <v>64</v>
      </c>
      <c r="E6" s="17">
        <v>2000</v>
      </c>
      <c r="F6" s="37"/>
    </row>
    <row r="7" s="45" customFormat="1" ht="22" customHeight="1" spans="1:6">
      <c r="A7" s="17">
        <v>4</v>
      </c>
      <c r="B7" s="17" t="s">
        <v>19</v>
      </c>
      <c r="C7" s="18" t="s">
        <v>67</v>
      </c>
      <c r="D7" s="19" t="s">
        <v>68</v>
      </c>
      <c r="E7" s="17">
        <v>2000</v>
      </c>
      <c r="F7" s="35">
        <f>SUM(E7:E9)</f>
        <v>6000</v>
      </c>
    </row>
    <row r="8" s="45" customFormat="1" ht="22" customHeight="1" spans="1:6">
      <c r="A8" s="17">
        <v>5</v>
      </c>
      <c r="B8" s="17" t="s">
        <v>19</v>
      </c>
      <c r="C8" s="18" t="s">
        <v>69</v>
      </c>
      <c r="D8" s="19" t="s">
        <v>70</v>
      </c>
      <c r="E8" s="17">
        <v>2000</v>
      </c>
      <c r="F8" s="36"/>
    </row>
    <row r="9" s="45" customFormat="1" ht="22" customHeight="1" spans="1:6">
      <c r="A9" s="17">
        <v>6</v>
      </c>
      <c r="B9" s="17" t="s">
        <v>19</v>
      </c>
      <c r="C9" s="18" t="s">
        <v>74</v>
      </c>
      <c r="D9" s="19" t="s">
        <v>75</v>
      </c>
      <c r="E9" s="17">
        <v>2000</v>
      </c>
      <c r="F9" s="36"/>
    </row>
    <row r="10" s="45" customFormat="1" ht="22" customHeight="1" spans="1:6">
      <c r="A10" s="17">
        <v>7</v>
      </c>
      <c r="B10" s="17" t="s">
        <v>20</v>
      </c>
      <c r="C10" s="17" t="s">
        <v>90</v>
      </c>
      <c r="D10" s="19" t="s">
        <v>91</v>
      </c>
      <c r="E10" s="17">
        <v>2000</v>
      </c>
      <c r="F10" s="9">
        <v>2000</v>
      </c>
    </row>
    <row r="11" s="45" customFormat="1" ht="22" customHeight="1" spans="1:6">
      <c r="A11" s="17">
        <v>8</v>
      </c>
      <c r="B11" s="17" t="s">
        <v>21</v>
      </c>
      <c r="C11" s="18" t="s">
        <v>93</v>
      </c>
      <c r="D11" s="19" t="s">
        <v>94</v>
      </c>
      <c r="E11" s="17">
        <v>2000</v>
      </c>
      <c r="F11" s="43">
        <f>SUM(E11:E12)</f>
        <v>4000</v>
      </c>
    </row>
    <row r="12" s="45" customFormat="1" ht="22" customHeight="1" spans="1:6">
      <c r="A12" s="17">
        <v>9</v>
      </c>
      <c r="B12" s="17" t="s">
        <v>21</v>
      </c>
      <c r="C12" s="18" t="s">
        <v>95</v>
      </c>
      <c r="D12" s="19" t="s">
        <v>96</v>
      </c>
      <c r="E12" s="17">
        <v>2000</v>
      </c>
      <c r="F12" s="43"/>
    </row>
    <row r="13" s="45" customFormat="1" ht="22" customHeight="1" spans="1:6">
      <c r="A13" s="17">
        <v>10</v>
      </c>
      <c r="B13" s="17" t="s">
        <v>22</v>
      </c>
      <c r="C13" s="18" t="s">
        <v>110</v>
      </c>
      <c r="D13" s="19" t="s">
        <v>111</v>
      </c>
      <c r="E13" s="17">
        <v>2000</v>
      </c>
      <c r="F13" s="41">
        <f>SUM(E13:E14)</f>
        <v>4000</v>
      </c>
    </row>
    <row r="14" s="45" customFormat="1" ht="22" customHeight="1" spans="1:6">
      <c r="A14" s="17">
        <v>11</v>
      </c>
      <c r="B14" s="17" t="s">
        <v>22</v>
      </c>
      <c r="C14" s="18" t="s">
        <v>114</v>
      </c>
      <c r="D14" s="19" t="s">
        <v>115</v>
      </c>
      <c r="E14" s="17">
        <v>2000</v>
      </c>
      <c r="F14" s="42"/>
    </row>
    <row r="15" s="45" customFormat="1" ht="22" customHeight="1" spans="1:7">
      <c r="A15" s="17">
        <v>12</v>
      </c>
      <c r="B15" s="17" t="s">
        <v>25</v>
      </c>
      <c r="C15" s="18" t="s">
        <v>124</v>
      </c>
      <c r="D15" s="19" t="s">
        <v>125</v>
      </c>
      <c r="E15" s="17">
        <v>2000</v>
      </c>
      <c r="F15" s="9">
        <v>2000</v>
      </c>
      <c r="G15" s="49"/>
    </row>
    <row r="16" s="45" customFormat="1" ht="22" customHeight="1" spans="1:6">
      <c r="A16" s="17"/>
      <c r="B16" s="17"/>
      <c r="C16" s="18"/>
      <c r="D16" s="19"/>
      <c r="E16" s="17"/>
      <c r="F16" s="42"/>
    </row>
    <row r="17" s="11" customFormat="1" ht="21" customHeight="1" spans="1:6">
      <c r="A17" s="9"/>
      <c r="B17" s="9" t="s">
        <v>9</v>
      </c>
      <c r="C17" s="9"/>
      <c r="D17" s="9"/>
      <c r="E17" s="9">
        <f>SUM(E4:E15)</f>
        <v>24000</v>
      </c>
      <c r="F17" s="9">
        <f>SUM(F4:F15)</f>
        <v>24000</v>
      </c>
    </row>
  </sheetData>
  <autoFilter ref="A3:G17">
    <extLst/>
  </autoFilter>
  <mergeCells count="6">
    <mergeCell ref="A1:F1"/>
    <mergeCell ref="A2:F2"/>
    <mergeCell ref="F5:F6"/>
    <mergeCell ref="F7:F9"/>
    <mergeCell ref="F11:F12"/>
    <mergeCell ref="F13:F14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workbookViewId="0">
      <pane ySplit="3" topLeftCell="A4" activePane="bottomLeft" state="frozen"/>
      <selection/>
      <selection pane="bottomLeft" activeCell="M15" sqref="M15"/>
    </sheetView>
  </sheetViews>
  <sheetFormatPr defaultColWidth="9" defaultRowHeight="13.5" outlineLevelCol="7"/>
  <cols>
    <col min="1" max="1" width="9" style="1"/>
    <col min="2" max="2" width="51" style="1" customWidth="1"/>
    <col min="3" max="3" width="9" style="1"/>
    <col min="4" max="4" width="17.875" style="1" customWidth="1"/>
    <col min="5" max="5" width="9" style="1"/>
    <col min="6" max="6" width="11.375" style="1" customWidth="1"/>
    <col min="7" max="7" width="9.875" style="1" customWidth="1"/>
    <col min="8" max="8" width="9.875" style="11" customWidth="1"/>
    <col min="9" max="16384" width="9" style="1"/>
  </cols>
  <sheetData>
    <row r="1" ht="24" customHeight="1" spans="1:8">
      <c r="A1" s="25" t="s">
        <v>132</v>
      </c>
      <c r="B1" s="25"/>
      <c r="C1" s="25"/>
      <c r="D1" s="25"/>
      <c r="E1" s="25"/>
      <c r="F1" s="25"/>
      <c r="G1" s="25"/>
      <c r="H1" s="25"/>
    </row>
    <row r="2" ht="24" customHeight="1" spans="1:8">
      <c r="A2" s="26" t="s">
        <v>1</v>
      </c>
      <c r="B2" s="26"/>
      <c r="C2" s="26"/>
      <c r="D2" s="26"/>
      <c r="E2" s="26"/>
      <c r="F2" s="26"/>
      <c r="G2" s="26"/>
      <c r="H2" s="26"/>
    </row>
    <row r="3" ht="33" customHeight="1" spans="1:8">
      <c r="A3" s="14" t="s">
        <v>2</v>
      </c>
      <c r="B3" s="14" t="s">
        <v>31</v>
      </c>
      <c r="C3" s="14" t="s">
        <v>32</v>
      </c>
      <c r="D3" s="14" t="s">
        <v>33</v>
      </c>
      <c r="E3" s="27" t="s">
        <v>133</v>
      </c>
      <c r="F3" s="15" t="s">
        <v>35</v>
      </c>
      <c r="G3" s="28" t="s">
        <v>36</v>
      </c>
      <c r="H3" s="28" t="s">
        <v>134</v>
      </c>
    </row>
    <row r="4" ht="24" customHeight="1" spans="1:8">
      <c r="A4" s="29">
        <v>1</v>
      </c>
      <c r="B4" s="17" t="s">
        <v>18</v>
      </c>
      <c r="C4" s="18" t="s">
        <v>57</v>
      </c>
      <c r="D4" s="19" t="s">
        <v>58</v>
      </c>
      <c r="E4" s="17">
        <v>12</v>
      </c>
      <c r="F4" s="30">
        <v>450</v>
      </c>
      <c r="G4" s="31">
        <f>E4*F4</f>
        <v>5400</v>
      </c>
      <c r="H4" s="32">
        <f>SUM(G4:G5)</f>
        <v>7650</v>
      </c>
    </row>
    <row r="5" ht="24" customHeight="1" spans="1:8">
      <c r="A5" s="29">
        <v>2</v>
      </c>
      <c r="B5" s="17" t="s">
        <v>18</v>
      </c>
      <c r="C5" s="18" t="s">
        <v>63</v>
      </c>
      <c r="D5" s="19" t="s">
        <v>64</v>
      </c>
      <c r="E5" s="17">
        <v>5</v>
      </c>
      <c r="F5" s="30">
        <v>450</v>
      </c>
      <c r="G5" s="31">
        <f>E5*F5</f>
        <v>2250</v>
      </c>
      <c r="H5" s="33"/>
    </row>
    <row r="6" ht="24" customHeight="1" spans="1:8">
      <c r="A6" s="29">
        <v>3</v>
      </c>
      <c r="B6" s="17" t="s">
        <v>19</v>
      </c>
      <c r="C6" s="18" t="s">
        <v>67</v>
      </c>
      <c r="D6" s="19" t="s">
        <v>68</v>
      </c>
      <c r="E6" s="34">
        <v>12</v>
      </c>
      <c r="F6" s="30">
        <v>450</v>
      </c>
      <c r="G6" s="31">
        <f t="shared" ref="G6:G21" si="0">E6*F6</f>
        <v>5400</v>
      </c>
      <c r="H6" s="35">
        <f>SUM(G6:G10)</f>
        <v>22050</v>
      </c>
    </row>
    <row r="7" ht="24" customHeight="1" spans="1:8">
      <c r="A7" s="29">
        <v>4</v>
      </c>
      <c r="B7" s="17" t="s">
        <v>19</v>
      </c>
      <c r="C7" s="18" t="s">
        <v>69</v>
      </c>
      <c r="D7" s="19" t="s">
        <v>70</v>
      </c>
      <c r="E7" s="34">
        <v>12</v>
      </c>
      <c r="F7" s="30">
        <v>450</v>
      </c>
      <c r="G7" s="31">
        <f t="shared" si="0"/>
        <v>5400</v>
      </c>
      <c r="H7" s="36"/>
    </row>
    <row r="8" ht="24" customHeight="1" spans="1:8">
      <c r="A8" s="29">
        <v>5</v>
      </c>
      <c r="B8" s="17" t="s">
        <v>19</v>
      </c>
      <c r="C8" s="18" t="s">
        <v>72</v>
      </c>
      <c r="D8" s="19" t="s">
        <v>73</v>
      </c>
      <c r="E8" s="34">
        <v>6</v>
      </c>
      <c r="F8" s="30">
        <v>450</v>
      </c>
      <c r="G8" s="31">
        <f t="shared" si="0"/>
        <v>2700</v>
      </c>
      <c r="H8" s="36"/>
    </row>
    <row r="9" ht="24" customHeight="1" spans="1:8">
      <c r="A9" s="29">
        <v>6</v>
      </c>
      <c r="B9" s="17" t="s">
        <v>19</v>
      </c>
      <c r="C9" s="18" t="s">
        <v>74</v>
      </c>
      <c r="D9" s="19" t="s">
        <v>75</v>
      </c>
      <c r="E9" s="34">
        <v>12</v>
      </c>
      <c r="F9" s="30">
        <v>450</v>
      </c>
      <c r="G9" s="31">
        <f t="shared" si="0"/>
        <v>5400</v>
      </c>
      <c r="H9" s="36"/>
    </row>
    <row r="10" ht="24" customHeight="1" spans="1:8">
      <c r="A10" s="29">
        <v>7</v>
      </c>
      <c r="B10" s="17" t="s">
        <v>19</v>
      </c>
      <c r="C10" s="18" t="s">
        <v>63</v>
      </c>
      <c r="D10" s="19" t="s">
        <v>64</v>
      </c>
      <c r="E10" s="34">
        <v>7</v>
      </c>
      <c r="F10" s="30">
        <v>450</v>
      </c>
      <c r="G10" s="31">
        <f t="shared" si="0"/>
        <v>3150</v>
      </c>
      <c r="H10" s="37"/>
    </row>
    <row r="11" ht="24" customHeight="1" spans="1:8">
      <c r="A11" s="29">
        <v>8</v>
      </c>
      <c r="B11" s="17" t="s">
        <v>20</v>
      </c>
      <c r="C11" s="17" t="s">
        <v>90</v>
      </c>
      <c r="D11" s="19" t="s">
        <v>91</v>
      </c>
      <c r="E11" s="17">
        <v>12</v>
      </c>
      <c r="F11" s="38" t="s">
        <v>135</v>
      </c>
      <c r="G11" s="31">
        <f t="shared" si="0"/>
        <v>5400</v>
      </c>
      <c r="H11" s="39">
        <v>5400</v>
      </c>
    </row>
    <row r="12" ht="24" customHeight="1" spans="1:8">
      <c r="A12" s="29">
        <v>9</v>
      </c>
      <c r="B12" s="17" t="s">
        <v>21</v>
      </c>
      <c r="C12" s="18" t="s">
        <v>93</v>
      </c>
      <c r="D12" s="19" t="s">
        <v>94</v>
      </c>
      <c r="E12" s="17">
        <v>12</v>
      </c>
      <c r="F12" s="30">
        <v>450</v>
      </c>
      <c r="G12" s="31">
        <f t="shared" si="0"/>
        <v>5400</v>
      </c>
      <c r="H12" s="40">
        <f>SUM(G12:G15)</f>
        <v>19800</v>
      </c>
    </row>
    <row r="13" ht="24" customHeight="1" spans="1:8">
      <c r="A13" s="29">
        <v>10</v>
      </c>
      <c r="B13" s="17" t="s">
        <v>21</v>
      </c>
      <c r="C13" s="18" t="s">
        <v>95</v>
      </c>
      <c r="D13" s="19" t="s">
        <v>96</v>
      </c>
      <c r="E13" s="17">
        <v>12</v>
      </c>
      <c r="F13" s="38" t="s">
        <v>135</v>
      </c>
      <c r="G13" s="31">
        <f t="shared" si="0"/>
        <v>5400</v>
      </c>
      <c r="H13" s="41"/>
    </row>
    <row r="14" ht="24" customHeight="1" spans="1:8">
      <c r="A14" s="29">
        <v>11</v>
      </c>
      <c r="B14" s="17" t="s">
        <v>21</v>
      </c>
      <c r="C14" s="17" t="s">
        <v>97</v>
      </c>
      <c r="D14" s="19" t="s">
        <v>98</v>
      </c>
      <c r="E14" s="17">
        <v>10</v>
      </c>
      <c r="F14" s="30">
        <v>450</v>
      </c>
      <c r="G14" s="31">
        <f t="shared" si="0"/>
        <v>4500</v>
      </c>
      <c r="H14" s="41"/>
    </row>
    <row r="15" ht="24" customHeight="1" spans="1:8">
      <c r="A15" s="29">
        <v>12</v>
      </c>
      <c r="B15" s="17" t="s">
        <v>21</v>
      </c>
      <c r="C15" s="18" t="s">
        <v>99</v>
      </c>
      <c r="D15" s="19" t="s">
        <v>100</v>
      </c>
      <c r="E15" s="17">
        <v>10</v>
      </c>
      <c r="F15" s="38" t="s">
        <v>135</v>
      </c>
      <c r="G15" s="31">
        <f t="shared" si="0"/>
        <v>4500</v>
      </c>
      <c r="H15" s="42"/>
    </row>
    <row r="16" ht="24" customHeight="1" spans="1:8">
      <c r="A16" s="29">
        <v>13</v>
      </c>
      <c r="B16" s="17" t="s">
        <v>22</v>
      </c>
      <c r="C16" s="18" t="s">
        <v>101</v>
      </c>
      <c r="D16" s="19" t="s">
        <v>102</v>
      </c>
      <c r="E16" s="17">
        <v>7</v>
      </c>
      <c r="F16" s="30">
        <v>450</v>
      </c>
      <c r="G16" s="31">
        <f t="shared" si="0"/>
        <v>3150</v>
      </c>
      <c r="H16" s="35">
        <f>SUM(G16:G18)</f>
        <v>13950</v>
      </c>
    </row>
    <row r="17" ht="24" customHeight="1" spans="1:8">
      <c r="A17" s="29">
        <v>14</v>
      </c>
      <c r="B17" s="17" t="s">
        <v>22</v>
      </c>
      <c r="C17" s="18" t="s">
        <v>110</v>
      </c>
      <c r="D17" s="19" t="s">
        <v>111</v>
      </c>
      <c r="E17" s="17">
        <v>12</v>
      </c>
      <c r="F17" s="17">
        <v>450</v>
      </c>
      <c r="G17" s="31">
        <f t="shared" si="0"/>
        <v>5400</v>
      </c>
      <c r="H17" s="36"/>
    </row>
    <row r="18" ht="24" customHeight="1" spans="1:8">
      <c r="A18" s="29">
        <v>15</v>
      </c>
      <c r="B18" s="17" t="s">
        <v>22</v>
      </c>
      <c r="C18" s="18" t="s">
        <v>114</v>
      </c>
      <c r="D18" s="19" t="s">
        <v>115</v>
      </c>
      <c r="E18" s="17">
        <v>12</v>
      </c>
      <c r="F18" s="17">
        <v>450</v>
      </c>
      <c r="G18" s="31">
        <f t="shared" si="0"/>
        <v>5400</v>
      </c>
      <c r="H18" s="37"/>
    </row>
    <row r="19" ht="24" customHeight="1" spans="1:8">
      <c r="A19" s="29">
        <v>16</v>
      </c>
      <c r="B19" s="17" t="s">
        <v>27</v>
      </c>
      <c r="C19" s="18" t="s">
        <v>129</v>
      </c>
      <c r="D19" s="19" t="s">
        <v>130</v>
      </c>
      <c r="E19" s="17">
        <v>4</v>
      </c>
      <c r="F19" s="17">
        <v>450</v>
      </c>
      <c r="G19" s="31">
        <f t="shared" si="0"/>
        <v>1800</v>
      </c>
      <c r="H19" s="43">
        <v>1800</v>
      </c>
    </row>
    <row r="20" ht="24" customHeight="1" spans="1:8">
      <c r="A20" s="29">
        <v>17</v>
      </c>
      <c r="B20" s="17" t="s">
        <v>17</v>
      </c>
      <c r="C20" s="18" t="s">
        <v>53</v>
      </c>
      <c r="D20" s="19" t="s">
        <v>54</v>
      </c>
      <c r="E20" s="17">
        <v>12</v>
      </c>
      <c r="F20" s="30">
        <v>450</v>
      </c>
      <c r="G20" s="31">
        <f t="shared" si="0"/>
        <v>5400</v>
      </c>
      <c r="H20" s="9">
        <v>5400</v>
      </c>
    </row>
    <row r="21" ht="21" customHeight="1" spans="1:8">
      <c r="A21" s="29"/>
      <c r="B21" s="17"/>
      <c r="C21" s="18"/>
      <c r="D21" s="19"/>
      <c r="E21" s="17"/>
      <c r="F21" s="30"/>
      <c r="G21" s="31"/>
      <c r="H21" s="39"/>
    </row>
    <row r="22" s="11" customFormat="1" ht="21" customHeight="1" spans="1:8">
      <c r="A22" s="44"/>
      <c r="B22" s="9" t="s">
        <v>9</v>
      </c>
      <c r="C22" s="44"/>
      <c r="D22" s="44"/>
      <c r="E22" s="44"/>
      <c r="F22" s="44"/>
      <c r="G22" s="9">
        <f>SUM(G4:G20)</f>
        <v>76050</v>
      </c>
      <c r="H22" s="9">
        <f>SUM(H4:H21)</f>
        <v>76050</v>
      </c>
    </row>
  </sheetData>
  <autoFilter ref="A3:H22">
    <extLst/>
  </autoFilter>
  <mergeCells count="6">
    <mergeCell ref="A1:H1"/>
    <mergeCell ref="A2:H2"/>
    <mergeCell ref="H4:H5"/>
    <mergeCell ref="H6:H10"/>
    <mergeCell ref="H12:H15"/>
    <mergeCell ref="H16:H18"/>
  </mergeCells>
  <conditionalFormatting sqref="C3">
    <cfRule type="duplicateValues" dxfId="0" priority="6"/>
  </conditionalFormatting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workbookViewId="0">
      <pane ySplit="3" topLeftCell="A4" activePane="bottomLeft" state="frozen"/>
      <selection/>
      <selection pane="bottomLeft" activeCell="G24" sqref="G24"/>
    </sheetView>
  </sheetViews>
  <sheetFormatPr defaultColWidth="9" defaultRowHeight="13.5" outlineLevelRow="5" outlineLevelCol="7"/>
  <cols>
    <col min="1" max="1" width="9" style="1"/>
    <col min="2" max="2" width="29.375" style="1" customWidth="1"/>
    <col min="3" max="3" width="9.875" style="1" customWidth="1"/>
    <col min="4" max="4" width="19.25" style="1" customWidth="1"/>
    <col min="5" max="5" width="14.5" style="1" customWidth="1"/>
    <col min="6" max="6" width="10.625" style="1" customWidth="1"/>
    <col min="7" max="7" width="9.875" style="1" customWidth="1"/>
    <col min="8" max="8" width="10" style="11" customWidth="1"/>
    <col min="9" max="9" width="11.5" style="1" customWidth="1"/>
    <col min="10" max="10" width="17.125" style="1" customWidth="1"/>
    <col min="11" max="16384" width="9" style="1"/>
  </cols>
  <sheetData>
    <row r="1" ht="22" customHeight="1" spans="1:8">
      <c r="A1" s="12" t="s">
        <v>136</v>
      </c>
      <c r="B1" s="12"/>
      <c r="C1" s="12"/>
      <c r="D1" s="12"/>
      <c r="E1" s="12"/>
      <c r="F1" s="12"/>
      <c r="G1" s="12"/>
      <c r="H1" s="12"/>
    </row>
    <row r="2" ht="22" customHeight="1" spans="1:8">
      <c r="A2" s="13" t="s">
        <v>137</v>
      </c>
      <c r="B2" s="13"/>
      <c r="C2" s="13"/>
      <c r="D2" s="13"/>
      <c r="E2" s="13"/>
      <c r="F2" s="13"/>
      <c r="G2" s="13"/>
      <c r="H2" s="13"/>
    </row>
    <row r="3" s="11" customFormat="1" ht="14.25" spans="1:8">
      <c r="A3" s="14" t="s">
        <v>2</v>
      </c>
      <c r="B3" s="14" t="s">
        <v>31</v>
      </c>
      <c r="C3" s="14" t="s">
        <v>32</v>
      </c>
      <c r="D3" s="14" t="s">
        <v>33</v>
      </c>
      <c r="E3" s="15" t="s">
        <v>138</v>
      </c>
      <c r="F3" s="15" t="s">
        <v>139</v>
      </c>
      <c r="G3" s="14" t="s">
        <v>36</v>
      </c>
      <c r="H3" s="16" t="s">
        <v>9</v>
      </c>
    </row>
    <row r="4" ht="20" customHeight="1" spans="1:8">
      <c r="A4" s="17">
        <v>1</v>
      </c>
      <c r="B4" s="17" t="s">
        <v>17</v>
      </c>
      <c r="C4" s="18" t="s">
        <v>53</v>
      </c>
      <c r="D4" s="19" t="s">
        <v>54</v>
      </c>
      <c r="E4" s="20" t="s">
        <v>140</v>
      </c>
      <c r="F4" s="20" t="s">
        <v>141</v>
      </c>
      <c r="G4" s="17">
        <f>E4*F4</f>
        <v>6000</v>
      </c>
      <c r="H4" s="21">
        <v>6000</v>
      </c>
    </row>
    <row r="5" ht="20" customHeight="1" spans="1:8">
      <c r="A5" s="17"/>
      <c r="B5" s="17"/>
      <c r="C5" s="18"/>
      <c r="D5" s="19"/>
      <c r="E5" s="20"/>
      <c r="F5" s="20"/>
      <c r="G5" s="17"/>
      <c r="H5" s="21"/>
    </row>
    <row r="6" ht="20" customHeight="1" spans="1:8">
      <c r="A6" s="22"/>
      <c r="B6" s="9" t="s">
        <v>9</v>
      </c>
      <c r="C6" s="22"/>
      <c r="D6" s="22"/>
      <c r="E6" s="23"/>
      <c r="F6" s="23"/>
      <c r="G6" s="24">
        <f>SUM(G4:G5)</f>
        <v>6000</v>
      </c>
      <c r="H6" s="24">
        <f>SUM(H4:H5)</f>
        <v>6000</v>
      </c>
    </row>
  </sheetData>
  <autoFilter ref="A3:I6">
    <extLst/>
  </autoFilter>
  <mergeCells count="2">
    <mergeCell ref="A1:H1"/>
    <mergeCell ref="A2:H2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workbookViewId="0">
      <pane ySplit="3" topLeftCell="A4" activePane="bottomLeft" state="frozen"/>
      <selection/>
      <selection pane="bottomLeft" activeCell="L16" sqref="L16"/>
    </sheetView>
  </sheetViews>
  <sheetFormatPr defaultColWidth="9" defaultRowHeight="13.5" outlineLevelCol="7"/>
  <cols>
    <col min="1" max="1" width="9" style="1"/>
    <col min="2" max="2" width="38.375" style="1" customWidth="1"/>
    <col min="3" max="3" width="9" style="1"/>
    <col min="4" max="4" width="17.875" style="1" customWidth="1"/>
    <col min="5" max="5" width="15.25" style="1" customWidth="1"/>
    <col min="6" max="6" width="9.125" style="1" customWidth="1"/>
    <col min="7" max="7" width="9" style="1"/>
    <col min="8" max="8" width="7.375" style="1" customWidth="1"/>
    <col min="9" max="16384" width="9" style="1"/>
  </cols>
  <sheetData>
    <row r="1" ht="18" customHeight="1" spans="1:8">
      <c r="A1" s="2" t="s">
        <v>142</v>
      </c>
      <c r="B1" s="2"/>
      <c r="C1" s="2"/>
      <c r="D1" s="2"/>
      <c r="E1" s="2"/>
      <c r="F1" s="2"/>
      <c r="G1" s="2"/>
      <c r="H1" s="2"/>
    </row>
    <row r="2" ht="18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8.5" spans="1:8">
      <c r="A3" s="4" t="s">
        <v>2</v>
      </c>
      <c r="B3" s="4" t="s">
        <v>143</v>
      </c>
      <c r="C3" s="4" t="s">
        <v>144</v>
      </c>
      <c r="D3" s="5" t="s">
        <v>33</v>
      </c>
      <c r="E3" s="6" t="s">
        <v>35</v>
      </c>
      <c r="F3" s="6" t="s">
        <v>34</v>
      </c>
      <c r="G3" s="4" t="s">
        <v>36</v>
      </c>
      <c r="H3" s="4" t="s">
        <v>9</v>
      </c>
    </row>
    <row r="4" ht="26" customHeight="1" spans="1:8">
      <c r="A4" s="7">
        <v>1</v>
      </c>
      <c r="B4" s="7" t="s">
        <v>29</v>
      </c>
      <c r="C4" s="7" t="s">
        <v>145</v>
      </c>
      <c r="D4" s="7" t="s">
        <v>146</v>
      </c>
      <c r="E4" s="8" t="s">
        <v>147</v>
      </c>
      <c r="F4" s="7">
        <v>6</v>
      </c>
      <c r="G4" s="7">
        <f t="shared" ref="G4:G12" si="0">E4*F4</f>
        <v>6000</v>
      </c>
      <c r="H4" s="9">
        <f>SUM(G4:G8)</f>
        <v>30000</v>
      </c>
    </row>
    <row r="5" ht="26" customHeight="1" spans="1:8">
      <c r="A5" s="7">
        <v>2</v>
      </c>
      <c r="B5" s="7" t="s">
        <v>29</v>
      </c>
      <c r="C5" s="7" t="s">
        <v>148</v>
      </c>
      <c r="D5" s="7" t="s">
        <v>149</v>
      </c>
      <c r="E5" s="8" t="s">
        <v>147</v>
      </c>
      <c r="F5" s="7">
        <v>6</v>
      </c>
      <c r="G5" s="7">
        <f t="shared" si="0"/>
        <v>6000</v>
      </c>
      <c r="H5" s="9"/>
    </row>
    <row r="6" ht="26" customHeight="1" spans="1:8">
      <c r="A6" s="7">
        <v>3</v>
      </c>
      <c r="B6" s="7" t="s">
        <v>29</v>
      </c>
      <c r="C6" s="7" t="s">
        <v>150</v>
      </c>
      <c r="D6" s="7" t="s">
        <v>151</v>
      </c>
      <c r="E6" s="8" t="s">
        <v>147</v>
      </c>
      <c r="F6" s="7">
        <v>6</v>
      </c>
      <c r="G6" s="7">
        <f t="shared" si="0"/>
        <v>6000</v>
      </c>
      <c r="H6" s="9"/>
    </row>
    <row r="7" ht="26" customHeight="1" spans="1:8">
      <c r="A7" s="7">
        <v>4</v>
      </c>
      <c r="B7" s="7" t="s">
        <v>29</v>
      </c>
      <c r="C7" s="7" t="s">
        <v>152</v>
      </c>
      <c r="D7" s="7" t="s">
        <v>153</v>
      </c>
      <c r="E7" s="8" t="s">
        <v>147</v>
      </c>
      <c r="F7" s="7">
        <v>6</v>
      </c>
      <c r="G7" s="7">
        <f t="shared" si="0"/>
        <v>6000</v>
      </c>
      <c r="H7" s="9"/>
    </row>
    <row r="8" ht="26" customHeight="1" spans="1:8">
      <c r="A8" s="7">
        <v>5</v>
      </c>
      <c r="B8" s="7" t="s">
        <v>29</v>
      </c>
      <c r="C8" s="7" t="s">
        <v>154</v>
      </c>
      <c r="D8" s="7" t="s">
        <v>155</v>
      </c>
      <c r="E8" s="8" t="s">
        <v>147</v>
      </c>
      <c r="F8" s="7">
        <v>6</v>
      </c>
      <c r="G8" s="7">
        <f t="shared" si="0"/>
        <v>6000</v>
      </c>
      <c r="H8" s="9"/>
    </row>
    <row r="9" ht="26" customHeight="1" spans="1:8">
      <c r="A9" s="7">
        <v>6</v>
      </c>
      <c r="B9" s="7" t="s">
        <v>28</v>
      </c>
      <c r="C9" s="7" t="s">
        <v>156</v>
      </c>
      <c r="D9" s="7" t="s">
        <v>157</v>
      </c>
      <c r="E9" s="8" t="s">
        <v>147</v>
      </c>
      <c r="F9" s="7">
        <v>6</v>
      </c>
      <c r="G9" s="7">
        <f t="shared" si="0"/>
        <v>6000</v>
      </c>
      <c r="H9" s="9">
        <f>SUM(G9:G20)</f>
        <v>42000</v>
      </c>
    </row>
    <row r="10" ht="26" customHeight="1" spans="1:8">
      <c r="A10" s="7">
        <v>7</v>
      </c>
      <c r="B10" s="7" t="s">
        <v>28</v>
      </c>
      <c r="C10" s="7" t="s">
        <v>158</v>
      </c>
      <c r="D10" s="7" t="s">
        <v>159</v>
      </c>
      <c r="E10" s="8" t="s">
        <v>147</v>
      </c>
      <c r="F10" s="7">
        <v>6</v>
      </c>
      <c r="G10" s="7">
        <f t="shared" si="0"/>
        <v>6000</v>
      </c>
      <c r="H10" s="9"/>
    </row>
    <row r="11" ht="26" customHeight="1" spans="1:8">
      <c r="A11" s="7">
        <v>8</v>
      </c>
      <c r="B11" s="7" t="s">
        <v>28</v>
      </c>
      <c r="C11" s="7" t="s">
        <v>160</v>
      </c>
      <c r="D11" s="7" t="s">
        <v>161</v>
      </c>
      <c r="E11" s="8" t="s">
        <v>147</v>
      </c>
      <c r="F11" s="7">
        <v>6</v>
      </c>
      <c r="G11" s="7">
        <f t="shared" si="0"/>
        <v>6000</v>
      </c>
      <c r="H11" s="9"/>
    </row>
    <row r="12" ht="26" customHeight="1" spans="1:8">
      <c r="A12" s="7">
        <v>9</v>
      </c>
      <c r="B12" s="7" t="s">
        <v>28</v>
      </c>
      <c r="C12" s="7" t="s">
        <v>162</v>
      </c>
      <c r="D12" s="10" t="s">
        <v>163</v>
      </c>
      <c r="E12" s="8" t="s">
        <v>147</v>
      </c>
      <c r="F12" s="7">
        <v>10</v>
      </c>
      <c r="G12" s="7">
        <f t="shared" si="0"/>
        <v>10000</v>
      </c>
      <c r="H12" s="9"/>
    </row>
    <row r="13" ht="26" customHeight="1" spans="1:8">
      <c r="A13" s="7">
        <v>10</v>
      </c>
      <c r="B13" s="7" t="s">
        <v>28</v>
      </c>
      <c r="C13" s="7" t="s">
        <v>164</v>
      </c>
      <c r="D13" s="7" t="s">
        <v>165</v>
      </c>
      <c r="E13" s="8" t="s">
        <v>147</v>
      </c>
      <c r="F13" s="7">
        <v>4</v>
      </c>
      <c r="G13" s="7">
        <f t="shared" ref="G13:G20" si="1">E13*F13</f>
        <v>4000</v>
      </c>
      <c r="H13" s="9"/>
    </row>
    <row r="14" ht="26" customHeight="1" spans="1:8">
      <c r="A14" s="7">
        <v>11</v>
      </c>
      <c r="B14" s="7" t="s">
        <v>28</v>
      </c>
      <c r="C14" s="7" t="s">
        <v>166</v>
      </c>
      <c r="D14" s="7" t="s">
        <v>167</v>
      </c>
      <c r="E14" s="8" t="s">
        <v>147</v>
      </c>
      <c r="F14" s="7">
        <v>4</v>
      </c>
      <c r="G14" s="7">
        <f t="shared" si="1"/>
        <v>4000</v>
      </c>
      <c r="H14" s="9"/>
    </row>
    <row r="15" ht="26" customHeight="1" spans="1:8">
      <c r="A15" s="7">
        <v>12</v>
      </c>
      <c r="B15" s="7" t="s">
        <v>28</v>
      </c>
      <c r="C15" s="7" t="s">
        <v>168</v>
      </c>
      <c r="D15" s="10" t="s">
        <v>169</v>
      </c>
      <c r="E15" s="8" t="s">
        <v>147</v>
      </c>
      <c r="F15" s="7">
        <v>1</v>
      </c>
      <c r="G15" s="7">
        <f t="shared" si="1"/>
        <v>1000</v>
      </c>
      <c r="H15" s="9"/>
    </row>
    <row r="16" ht="26" customHeight="1" spans="1:8">
      <c r="A16" s="7">
        <v>13</v>
      </c>
      <c r="B16" s="7" t="s">
        <v>28</v>
      </c>
      <c r="C16" s="7" t="s">
        <v>170</v>
      </c>
      <c r="D16" s="7" t="s">
        <v>171</v>
      </c>
      <c r="E16" s="8" t="s">
        <v>147</v>
      </c>
      <c r="F16" s="7">
        <v>1</v>
      </c>
      <c r="G16" s="7">
        <f t="shared" si="1"/>
        <v>1000</v>
      </c>
      <c r="H16" s="9"/>
    </row>
    <row r="17" ht="26" customHeight="1" spans="1:8">
      <c r="A17" s="7">
        <v>14</v>
      </c>
      <c r="B17" s="7" t="s">
        <v>28</v>
      </c>
      <c r="C17" s="7" t="s">
        <v>172</v>
      </c>
      <c r="D17" s="10" t="s">
        <v>173</v>
      </c>
      <c r="E17" s="8" t="s">
        <v>147</v>
      </c>
      <c r="F17" s="7">
        <v>1</v>
      </c>
      <c r="G17" s="7">
        <f t="shared" si="1"/>
        <v>1000</v>
      </c>
      <c r="H17" s="9"/>
    </row>
    <row r="18" ht="26" customHeight="1" spans="1:8">
      <c r="A18" s="7">
        <v>15</v>
      </c>
      <c r="B18" s="7" t="s">
        <v>28</v>
      </c>
      <c r="C18" s="7" t="s">
        <v>174</v>
      </c>
      <c r="D18" s="10" t="s">
        <v>175</v>
      </c>
      <c r="E18" s="8" t="s">
        <v>147</v>
      </c>
      <c r="F18" s="7">
        <v>1</v>
      </c>
      <c r="G18" s="7">
        <f t="shared" si="1"/>
        <v>1000</v>
      </c>
      <c r="H18" s="9"/>
    </row>
    <row r="19" ht="26" customHeight="1" spans="1:8">
      <c r="A19" s="7">
        <v>16</v>
      </c>
      <c r="B19" s="7" t="s">
        <v>28</v>
      </c>
      <c r="C19" s="7" t="s">
        <v>176</v>
      </c>
      <c r="D19" s="10" t="s">
        <v>177</v>
      </c>
      <c r="E19" s="8" t="s">
        <v>147</v>
      </c>
      <c r="F19" s="7">
        <v>1</v>
      </c>
      <c r="G19" s="7">
        <f t="shared" si="1"/>
        <v>1000</v>
      </c>
      <c r="H19" s="9"/>
    </row>
    <row r="20" ht="26" customHeight="1" spans="1:8">
      <c r="A20" s="7">
        <v>17</v>
      </c>
      <c r="B20" s="7" t="s">
        <v>28</v>
      </c>
      <c r="C20" s="7" t="s">
        <v>178</v>
      </c>
      <c r="D20" s="10" t="s">
        <v>179</v>
      </c>
      <c r="E20" s="8" t="s">
        <v>147</v>
      </c>
      <c r="F20" s="7">
        <v>1</v>
      </c>
      <c r="G20" s="7">
        <f t="shared" si="1"/>
        <v>1000</v>
      </c>
      <c r="H20" s="9"/>
    </row>
    <row r="21" ht="26" customHeight="1" spans="1:8">
      <c r="A21" s="7"/>
      <c r="B21" s="7"/>
      <c r="C21" s="7"/>
      <c r="D21" s="7"/>
      <c r="E21" s="8"/>
      <c r="F21" s="7"/>
      <c r="G21" s="7"/>
      <c r="H21" s="9"/>
    </row>
    <row r="22" ht="27" customHeight="1" spans="1:8">
      <c r="A22" s="9"/>
      <c r="B22" s="9" t="s">
        <v>9</v>
      </c>
      <c r="C22" s="9"/>
      <c r="D22" s="9"/>
      <c r="E22" s="9"/>
      <c r="F22" s="9"/>
      <c r="G22" s="9">
        <f>SUM(G4:G21)</f>
        <v>72000</v>
      </c>
      <c r="H22" s="9">
        <f>SUM(H4:H21)</f>
        <v>72000</v>
      </c>
    </row>
    <row r="26" spans="1:1">
      <c r="A26" s="11"/>
    </row>
  </sheetData>
  <mergeCells count="4">
    <mergeCell ref="A1:H1"/>
    <mergeCell ref="A2:H2"/>
    <mergeCell ref="H4:H8"/>
    <mergeCell ref="H9:H20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汇总表</vt:lpstr>
      <vt:lpstr>就业稳岗补贴</vt:lpstr>
      <vt:lpstr>交通补贴</vt:lpstr>
      <vt:lpstr>社保补贴</vt:lpstr>
      <vt:lpstr>租房补贴</vt:lpstr>
      <vt:lpstr>免费技工教育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DELL</cp:lastModifiedBy>
  <dcterms:created xsi:type="dcterms:W3CDTF">2022-01-19T01:24:00Z</dcterms:created>
  <dcterms:modified xsi:type="dcterms:W3CDTF">2024-04-18T06:21:34Z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65F663F0BF78452DA5268CFD2D6ADE9A</vt:lpwstr>
  </property>
  <property fmtid="{D5CDD505-2E9C-101B-9397-08002B2CF9AE}" pid="3" name="KSOProductBuildVer">
    <vt:lpwstr>2052-11.8.2.11718</vt:lpwstr>
  </property>
  <property fmtid="{D5CDD505-2E9C-101B-9397-08002B2CF9AE}" pid="4" name="KSOReadingLayout">
    <vt:bool>true</vt:bool>
  </property>
</Properties>
</file>